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toph\Documents\007-kleiner Waldfreund\kW-Lieferanten\engel\"/>
    </mc:Choice>
  </mc:AlternateContent>
  <xr:revisionPtr revIDLastSave="0" documentId="13_ncr:1_{9A53DA3F-5C29-47BD-BE53-B5835DF9ED14}" xr6:coauthVersionLast="47" xr6:coauthVersionMax="47" xr10:uidLastSave="{00000000-0000-0000-0000-000000000000}"/>
  <bookViews>
    <workbookView xWindow="10356" yWindow="96" windowWidth="12672" windowHeight="9996" tabRatio="916" activeTab="3" xr2:uid="{00000000-000D-0000-FFFF-FFFF00000000}"/>
  </bookViews>
  <sheets>
    <sheet name="Addressdaten" sheetId="13" r:id="rId1"/>
    <sheet name="Babybekleidung" sheetId="2" r:id="rId2"/>
    <sheet name="Kinderwäsche" sheetId="3" r:id="rId3"/>
    <sheet name="Kinderbekleidung" sheetId="19" r:id="rId4"/>
    <sheet name="Übersicht" sheetId="9" r:id="rId5"/>
  </sheets>
  <definedNames>
    <definedName name="_xlnm._FilterDatabase" localSheetId="1" hidden="1">Babybekleidung!$A$4:$K$4</definedName>
    <definedName name="_xlnm._FilterDatabase" localSheetId="2" hidden="1">Kinderwäsche!$A$4:$H$10</definedName>
    <definedName name="_xlnm.Print_Area" localSheetId="1">Babybekleidung!$A$1:$H$4</definedName>
    <definedName name="_xlnm.Print_Titles" localSheetId="1">Babybekleidung!$4:$4</definedName>
    <definedName name="_xlnm.Print_Titles" localSheetId="2">Kinderwäsche!$4:$4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" i="3" l="1"/>
  <c r="H63" i="19"/>
  <c r="H62" i="19"/>
  <c r="H61" i="19"/>
  <c r="H60" i="19"/>
  <c r="H59" i="19"/>
  <c r="H58" i="19"/>
  <c r="H35" i="19"/>
  <c r="H33" i="19"/>
  <c r="H31" i="19"/>
  <c r="H56" i="19"/>
  <c r="H55" i="19"/>
  <c r="H54" i="19"/>
  <c r="H53" i="19"/>
  <c r="H52" i="19"/>
  <c r="H51" i="19"/>
  <c r="H42" i="19"/>
  <c r="H41" i="19"/>
  <c r="H40" i="19"/>
  <c r="H39" i="19"/>
  <c r="H38" i="19"/>
  <c r="H37" i="19"/>
  <c r="H85" i="2"/>
  <c r="H86" i="2"/>
  <c r="H87" i="2"/>
  <c r="H88" i="2"/>
  <c r="H90" i="2"/>
  <c r="H91" i="2"/>
  <c r="H92" i="2"/>
  <c r="H93" i="2"/>
  <c r="H6" i="19"/>
  <c r="H7" i="19"/>
  <c r="H8" i="19"/>
  <c r="H9" i="19"/>
  <c r="H11" i="19"/>
  <c r="H12" i="19"/>
  <c r="H13" i="19"/>
  <c r="H14" i="19"/>
  <c r="H15" i="19"/>
  <c r="H17" i="19"/>
  <c r="H19" i="19"/>
  <c r="H20" i="19"/>
  <c r="H21" i="19"/>
  <c r="H22" i="19"/>
  <c r="H23" i="19"/>
  <c r="H25" i="19"/>
  <c r="H26" i="19"/>
  <c r="H27" i="19"/>
  <c r="H28" i="19"/>
  <c r="H29" i="19"/>
  <c r="H44" i="19"/>
  <c r="H45" i="19"/>
  <c r="H46" i="19"/>
  <c r="H47" i="19"/>
  <c r="H48" i="19"/>
  <c r="H49" i="19"/>
  <c r="H65" i="19"/>
  <c r="H66" i="19"/>
  <c r="H67" i="19"/>
  <c r="H68" i="19"/>
  <c r="H69" i="19"/>
  <c r="H70" i="19"/>
  <c r="H72" i="19"/>
  <c r="H5" i="19"/>
  <c r="H5" i="2"/>
  <c r="H6" i="2"/>
  <c r="H7" i="2"/>
  <c r="H8" i="2"/>
  <c r="H10" i="2"/>
  <c r="H11" i="2"/>
  <c r="H12" i="2"/>
  <c r="H13" i="2"/>
  <c r="H15" i="2"/>
  <c r="H16" i="2"/>
  <c r="H17" i="2"/>
  <c r="H18" i="2"/>
  <c r="H20" i="2"/>
  <c r="H21" i="2"/>
  <c r="H22" i="2"/>
  <c r="H23" i="2"/>
  <c r="H25" i="2"/>
  <c r="H26" i="2"/>
  <c r="H27" i="2"/>
  <c r="H28" i="2"/>
  <c r="H30" i="2"/>
  <c r="H31" i="2"/>
  <c r="H32" i="2"/>
  <c r="H33" i="2"/>
  <c r="H35" i="2"/>
  <c r="H36" i="2"/>
  <c r="H37" i="2"/>
  <c r="H38" i="2"/>
  <c r="H40" i="2"/>
  <c r="H41" i="2"/>
  <c r="H42" i="2"/>
  <c r="H43" i="2"/>
  <c r="H45" i="2"/>
  <c r="H46" i="2"/>
  <c r="H47" i="2"/>
  <c r="H48" i="2"/>
  <c r="H50" i="2"/>
  <c r="H51" i="2"/>
  <c r="H52" i="2"/>
  <c r="H53" i="2"/>
  <c r="H55" i="2"/>
  <c r="H56" i="2"/>
  <c r="H57" i="2"/>
  <c r="H58" i="2"/>
  <c r="H60" i="2"/>
  <c r="H61" i="2"/>
  <c r="H62" i="2"/>
  <c r="H63" i="2"/>
  <c r="H65" i="2"/>
  <c r="H66" i="2"/>
  <c r="H67" i="2"/>
  <c r="H68" i="2"/>
  <c r="H70" i="2"/>
  <c r="H71" i="2"/>
  <c r="H72" i="2"/>
  <c r="H73" i="2"/>
  <c r="H75" i="2"/>
  <c r="H76" i="2"/>
  <c r="H77" i="2"/>
  <c r="H78" i="2"/>
  <c r="H80" i="2"/>
  <c r="H81" i="2"/>
  <c r="H82" i="2"/>
  <c r="H83" i="2"/>
  <c r="H95" i="2"/>
  <c r="H96" i="2"/>
  <c r="H97" i="2"/>
  <c r="H98" i="2"/>
  <c r="H6" i="3"/>
  <c r="H7" i="3"/>
  <c r="H8" i="3"/>
  <c r="H9" i="3"/>
  <c r="H10" i="3"/>
  <c r="H12" i="3"/>
  <c r="H13" i="3"/>
  <c r="H14" i="3"/>
  <c r="H15" i="3"/>
  <c r="H16" i="3"/>
  <c r="H17" i="3"/>
  <c r="H19" i="3"/>
  <c r="H20" i="3"/>
  <c r="H21" i="3"/>
  <c r="H22" i="3"/>
  <c r="H23" i="3"/>
  <c r="H24" i="3"/>
  <c r="H26" i="3"/>
  <c r="H27" i="3"/>
  <c r="H28" i="3"/>
  <c r="H29" i="3"/>
  <c r="H30" i="3"/>
  <c r="H31" i="3"/>
  <c r="H33" i="3"/>
  <c r="H34" i="3"/>
  <c r="H35" i="3"/>
  <c r="H36" i="3"/>
  <c r="H37" i="3"/>
  <c r="H38" i="3"/>
  <c r="H40" i="3"/>
  <c r="H41" i="3"/>
  <c r="H42" i="3"/>
  <c r="H43" i="3"/>
  <c r="H44" i="3"/>
  <c r="H45" i="3"/>
  <c r="H48" i="3"/>
  <c r="H49" i="3"/>
  <c r="H50" i="3"/>
  <c r="H51" i="3"/>
  <c r="H52" i="3"/>
  <c r="H54" i="3"/>
  <c r="H55" i="3"/>
  <c r="H56" i="3"/>
  <c r="H57" i="3"/>
  <c r="H58" i="3"/>
  <c r="H59" i="3"/>
  <c r="H61" i="3"/>
  <c r="H62" i="3"/>
  <c r="H63" i="3"/>
  <c r="H64" i="3"/>
  <c r="H65" i="3"/>
  <c r="H66" i="3"/>
  <c r="H67" i="3"/>
  <c r="H68" i="3"/>
  <c r="H70" i="3"/>
  <c r="H71" i="3"/>
  <c r="H72" i="3"/>
  <c r="H73" i="3"/>
  <c r="H74" i="3"/>
  <c r="H75" i="3"/>
  <c r="H76" i="3"/>
  <c r="H77" i="3"/>
  <c r="H79" i="3"/>
  <c r="H80" i="3"/>
  <c r="H81" i="3"/>
  <c r="H82" i="3"/>
  <c r="H83" i="3"/>
  <c r="H84" i="3"/>
  <c r="H85" i="3"/>
  <c r="H86" i="3"/>
  <c r="H88" i="3"/>
  <c r="H89" i="3"/>
  <c r="H90" i="3"/>
  <c r="H91" i="3"/>
  <c r="H92" i="3"/>
  <c r="H93" i="3"/>
  <c r="H94" i="3"/>
  <c r="H95" i="3"/>
  <c r="H97" i="3"/>
  <c r="H98" i="3"/>
  <c r="H99" i="3"/>
  <c r="H100" i="3"/>
  <c r="H101" i="3"/>
  <c r="H102" i="3"/>
  <c r="H103" i="3"/>
  <c r="H104" i="3"/>
  <c r="H124" i="3"/>
  <c r="H125" i="3"/>
  <c r="H126" i="3"/>
  <c r="H127" i="3"/>
  <c r="H128" i="3"/>
  <c r="H129" i="3"/>
  <c r="H130" i="3"/>
  <c r="H131" i="3"/>
  <c r="H133" i="3"/>
  <c r="H134" i="3"/>
  <c r="H135" i="3"/>
  <c r="H136" i="3"/>
  <c r="H137" i="3"/>
  <c r="H138" i="3"/>
  <c r="H139" i="3"/>
  <c r="H140" i="3"/>
  <c r="H142" i="3"/>
  <c r="H143" i="3"/>
  <c r="H144" i="3"/>
  <c r="H145" i="3"/>
  <c r="H146" i="3"/>
  <c r="H147" i="3"/>
  <c r="H148" i="3"/>
  <c r="H149" i="3"/>
  <c r="H151" i="3"/>
  <c r="H152" i="3"/>
  <c r="H153" i="3"/>
  <c r="H154" i="3"/>
  <c r="H155" i="3"/>
  <c r="H156" i="3"/>
  <c r="H157" i="3"/>
  <c r="H158" i="3"/>
  <c r="H160" i="3"/>
  <c r="H161" i="3"/>
  <c r="H162" i="3"/>
  <c r="H163" i="3"/>
  <c r="H164" i="3"/>
  <c r="H165" i="3"/>
  <c r="H166" i="3"/>
  <c r="H167" i="3"/>
  <c r="H223" i="3"/>
  <c r="H224" i="3"/>
  <c r="H225" i="3"/>
  <c r="H226" i="3"/>
  <c r="H227" i="3"/>
  <c r="H228" i="3"/>
  <c r="H229" i="3"/>
  <c r="H230" i="3"/>
  <c r="H232" i="3"/>
  <c r="H233" i="3"/>
  <c r="H234" i="3"/>
  <c r="H235" i="3"/>
  <c r="H236" i="3"/>
  <c r="H237" i="3"/>
  <c r="H238" i="3"/>
  <c r="H239" i="3"/>
  <c r="H241" i="3"/>
  <c r="H242" i="3"/>
  <c r="H243" i="3"/>
  <c r="H244" i="3"/>
  <c r="H245" i="3"/>
  <c r="H246" i="3"/>
  <c r="H247" i="3"/>
  <c r="H248" i="3"/>
  <c r="H250" i="3"/>
  <c r="H251" i="3"/>
  <c r="H252" i="3"/>
  <c r="H253" i="3"/>
  <c r="H254" i="3"/>
  <c r="H255" i="3"/>
  <c r="H256" i="3"/>
  <c r="H257" i="3"/>
  <c r="H259" i="3"/>
  <c r="H260" i="3"/>
  <c r="H261" i="3"/>
  <c r="H262" i="3"/>
  <c r="H263" i="3"/>
  <c r="H264" i="3"/>
  <c r="H265" i="3"/>
  <c r="H266" i="3"/>
  <c r="H268" i="3"/>
  <c r="H269" i="3"/>
  <c r="H270" i="3"/>
  <c r="H271" i="3"/>
  <c r="H272" i="3"/>
  <c r="H273" i="3"/>
  <c r="H274" i="3"/>
  <c r="H275" i="3"/>
  <c r="H277" i="3"/>
  <c r="H278" i="3"/>
  <c r="H279" i="3"/>
  <c r="H280" i="3"/>
  <c r="H281" i="3"/>
  <c r="H282" i="3"/>
  <c r="H283" i="3"/>
  <c r="H284" i="3"/>
  <c r="H47" i="3"/>
  <c r="H106" i="3"/>
  <c r="H107" i="3"/>
  <c r="H108" i="3"/>
  <c r="H109" i="3"/>
  <c r="H110" i="3"/>
  <c r="H111" i="3"/>
  <c r="H112" i="3"/>
  <c r="H113" i="3"/>
  <c r="H115" i="3"/>
  <c r="H116" i="3"/>
  <c r="H117" i="3"/>
  <c r="H118" i="3"/>
  <c r="H119" i="3"/>
  <c r="H120" i="3"/>
  <c r="H121" i="3"/>
  <c r="H122" i="3"/>
  <c r="H169" i="3"/>
  <c r="H170" i="3"/>
  <c r="H171" i="3"/>
  <c r="H172" i="3"/>
  <c r="H173" i="3"/>
  <c r="H174" i="3"/>
  <c r="H175" i="3"/>
  <c r="H176" i="3"/>
  <c r="H178" i="3"/>
  <c r="H179" i="3"/>
  <c r="H180" i="3"/>
  <c r="H181" i="3"/>
  <c r="H182" i="3"/>
  <c r="H183" i="3"/>
  <c r="H184" i="3"/>
  <c r="H185" i="3"/>
  <c r="H187" i="3"/>
  <c r="H188" i="3"/>
  <c r="H189" i="3"/>
  <c r="H190" i="3"/>
  <c r="H191" i="3"/>
  <c r="H192" i="3"/>
  <c r="H193" i="3"/>
  <c r="H194" i="3"/>
  <c r="H196" i="3"/>
  <c r="H197" i="3"/>
  <c r="H198" i="3"/>
  <c r="H199" i="3"/>
  <c r="H200" i="3"/>
  <c r="H201" i="3"/>
  <c r="H202" i="3"/>
  <c r="H203" i="3"/>
  <c r="H205" i="3"/>
  <c r="H206" i="3"/>
  <c r="H207" i="3"/>
  <c r="H208" i="3"/>
  <c r="H209" i="3"/>
  <c r="H210" i="3"/>
  <c r="H211" i="3"/>
  <c r="H212" i="3"/>
  <c r="H214" i="3"/>
  <c r="H215" i="3"/>
  <c r="H216" i="3"/>
  <c r="H217" i="3"/>
  <c r="H218" i="3"/>
  <c r="H219" i="3"/>
  <c r="H220" i="3"/>
  <c r="H221" i="3"/>
  <c r="F287" i="3"/>
  <c r="B5" i="9" s="1"/>
  <c r="F101" i="2"/>
  <c r="B4" i="9" s="1"/>
  <c r="F75" i="19"/>
  <c r="B6" i="9" s="1"/>
  <c r="H287" i="3" l="1"/>
  <c r="C5" i="9" s="1"/>
  <c r="H75" i="19"/>
  <c r="C6" i="9" s="1"/>
  <c r="B8" i="9"/>
  <c r="H101" i="2"/>
  <c r="C4" i="9" s="1"/>
  <c r="C8" i="9" l="1"/>
  <c r="C9" i="9" l="1"/>
  <c r="C10" i="9" s="1"/>
  <c r="C11" i="9" l="1"/>
  <c r="C12" i="9" s="1"/>
</calcChain>
</file>

<file path=xl/sharedStrings.xml><?xml version="1.0" encoding="utf-8"?>
<sst xmlns="http://schemas.openxmlformats.org/spreadsheetml/2006/main" count="1966" uniqueCount="129">
  <si>
    <t>Bestellmenge</t>
  </si>
  <si>
    <t>Beschreibung</t>
  </si>
  <si>
    <t>Farbe</t>
  </si>
  <si>
    <t>EK
Einzelpreis</t>
  </si>
  <si>
    <t>EK
Gesamtpreis</t>
  </si>
  <si>
    <t>Artikel</t>
  </si>
  <si>
    <t>Größe</t>
  </si>
  <si>
    <t>Qualität</t>
  </si>
  <si>
    <t>Schurwolle</t>
  </si>
  <si>
    <t>Pulli</t>
  </si>
  <si>
    <t>5056</t>
  </si>
  <si>
    <t>6268</t>
  </si>
  <si>
    <t>7480</t>
  </si>
  <si>
    <t>8692</t>
  </si>
  <si>
    <t>1</t>
  </si>
  <si>
    <t>98104</t>
  </si>
  <si>
    <t>110116</t>
  </si>
  <si>
    <t>Kapuzenjacke</t>
  </si>
  <si>
    <t>Nabelbundhose</t>
  </si>
  <si>
    <t>Schurwolle-Fleece</t>
  </si>
  <si>
    <t>Schurwolle/Seide</t>
  </si>
  <si>
    <t>Kundennummer:</t>
  </si>
  <si>
    <t>Name:</t>
  </si>
  <si>
    <t xml:space="preserve">Straße: </t>
  </si>
  <si>
    <t>Ort:</t>
  </si>
  <si>
    <t>E-Mail:</t>
  </si>
  <si>
    <t>104</t>
  </si>
  <si>
    <t>116</t>
  </si>
  <si>
    <t>128</t>
  </si>
  <si>
    <t>140</t>
  </si>
  <si>
    <t>152</t>
  </si>
  <si>
    <t>164</t>
  </si>
  <si>
    <t>176</t>
  </si>
  <si>
    <t>92</t>
  </si>
  <si>
    <t>404500</t>
  </si>
  <si>
    <t>427810</t>
  </si>
  <si>
    <t>704500</t>
  </si>
  <si>
    <t>707800</t>
  </si>
  <si>
    <t>707810</t>
  </si>
  <si>
    <t>708000</t>
  </si>
  <si>
    <t>727810</t>
  </si>
  <si>
    <t>728000</t>
  </si>
  <si>
    <t>573501</t>
  </si>
  <si>
    <t>575520</t>
  </si>
  <si>
    <t>Gesamtsumme</t>
  </si>
  <si>
    <t>Menge</t>
  </si>
  <si>
    <t>Bestellwert</t>
  </si>
  <si>
    <t>01 - natur</t>
  </si>
  <si>
    <t>04 - orchidee</t>
  </si>
  <si>
    <t>35 - eisvogel</t>
  </si>
  <si>
    <t>091 - hellgrau melange</t>
  </si>
  <si>
    <t>75 - walnuss</t>
  </si>
  <si>
    <t>705441</t>
  </si>
  <si>
    <t>Cardigan</t>
  </si>
  <si>
    <t>Bestelldatum:</t>
  </si>
  <si>
    <t>060 - rot melange</t>
  </si>
  <si>
    <t>PLZ:</t>
  </si>
  <si>
    <t>Telefon:</t>
  </si>
  <si>
    <t>061 - rot melange/natur</t>
  </si>
  <si>
    <t>081 - blau melange/natur</t>
  </si>
  <si>
    <t>080 - blau melange</t>
  </si>
  <si>
    <t>407600</t>
  </si>
  <si>
    <t>lange Hose m. Bündchen</t>
  </si>
  <si>
    <t>427610</t>
  </si>
  <si>
    <t>33 - marine</t>
  </si>
  <si>
    <t>425592</t>
  </si>
  <si>
    <t>Schlauchschal</t>
  </si>
  <si>
    <t>18E - safran</t>
  </si>
  <si>
    <t>3533E - eisvogel/marine</t>
  </si>
  <si>
    <t>5504E - himbeere/orchidee</t>
  </si>
  <si>
    <t>1875E - safran/walnuss</t>
  </si>
  <si>
    <t>55E - himbeere</t>
  </si>
  <si>
    <t>018E - safran melange</t>
  </si>
  <si>
    <t>059E - lila melange</t>
  </si>
  <si>
    <t>04  - orchidee</t>
  </si>
  <si>
    <t>075 - walnuss melange</t>
  </si>
  <si>
    <t>051E - rosenholz melange</t>
  </si>
  <si>
    <t>01  - natur</t>
  </si>
  <si>
    <t>Babybekleidung</t>
  </si>
  <si>
    <t>Gesamtmenge Babybekleidung</t>
  </si>
  <si>
    <t>Kinderwäsche</t>
  </si>
  <si>
    <t>Kinderbekleidung</t>
  </si>
  <si>
    <t>Gesamtmenge Kinderwäsche</t>
  </si>
  <si>
    <t>Bestellwert Kinderwäsche</t>
  </si>
  <si>
    <t>Bestellwert Babykleidung</t>
  </si>
  <si>
    <t>Gesamtmenge Kinderbekleidung</t>
  </si>
  <si>
    <t>Bestellwert Kinderbekleidung</t>
  </si>
  <si>
    <t>Kinder-Shirt, kz. Arm</t>
  </si>
  <si>
    <t>Kinder-Shirt, lg. Arm</t>
  </si>
  <si>
    <t>Kinder-Leggings</t>
  </si>
  <si>
    <t>Kinder-Unterhose lang</t>
  </si>
  <si>
    <t>Kinder-Achselshirt</t>
  </si>
  <si>
    <t>Lieferung nur solange der Vorrat reicht!</t>
  </si>
  <si>
    <t>595521</t>
  </si>
  <si>
    <t>Schurwolle-Walk</t>
  </si>
  <si>
    <t>032E - jade melange</t>
  </si>
  <si>
    <t>072E - magma melange</t>
  </si>
  <si>
    <t>096E - lavagrau melange</t>
  </si>
  <si>
    <t>43E - olive</t>
  </si>
  <si>
    <t>52E - kupfer</t>
  </si>
  <si>
    <t>044E - schilf melange</t>
  </si>
  <si>
    <t>079E - zimt melange</t>
  </si>
  <si>
    <t>Lieferung solange der Vorrat reicht!</t>
  </si>
  <si>
    <t>404604</t>
  </si>
  <si>
    <t>407804</t>
  </si>
  <si>
    <t>407814</t>
  </si>
  <si>
    <t>408004</t>
  </si>
  <si>
    <t>Lieferung ab 01.02.2022</t>
  </si>
  <si>
    <t>Lieferung ab 15.07.2022</t>
  </si>
  <si>
    <t>575596</t>
  </si>
  <si>
    <t>Schal</t>
  </si>
  <si>
    <t>Kleiner Waldfreund (Feuervogel)</t>
  </si>
  <si>
    <t>8636 Wald ZH</t>
  </si>
  <si>
    <t>Jonastr. 8</t>
  </si>
  <si>
    <t>E-Mail: info@kleinerwaldfreund.ch</t>
  </si>
  <si>
    <t>falls vorhanden</t>
  </si>
  <si>
    <t>Vorname:</t>
  </si>
  <si>
    <t xml:space="preserve">Übersicht: Vorbestellung </t>
  </si>
  <si>
    <t>kleiner Waldfreund, Frist 06.11.2022</t>
  </si>
  <si>
    <t xml:space="preserve">Vorbestellung </t>
  </si>
  <si>
    <t>Hiermit bestelle ich / wir verbindlich folgende Produkte.</t>
  </si>
  <si>
    <t>Rabatt kl. Waldfreund</t>
  </si>
  <si>
    <t>MWSt.: 7.7 %</t>
  </si>
  <si>
    <t>Rabattpreis Nov. '22, ohne MWSt.</t>
  </si>
  <si>
    <t>Endpreis inkl. 7.7 % MWSt.</t>
  </si>
  <si>
    <t xml:space="preserve">Alle Preise sind ohne 7.7% MWSt. </t>
  </si>
  <si>
    <t>Wir gewähren für diese Aktion einen Rabatt von 10.5%</t>
  </si>
  <si>
    <t>Ware kann im Kleinen Waldfreund abgeholt werden.</t>
  </si>
  <si>
    <t>Portokosten: 5.- Fr. pauschal, ab 200.- Fr. Warenwert: gratis Lieferung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</si>
</sst>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CHF&quot;\ * #,##0.00_ ;_ &quot;CHF&quot;\ * \-#,##0.00_ ;_ &quot;CHF&quot;\ * &quot;-&quot;??_ ;_ @_ "/>
    <numFmt numFmtId="164" formatCode="#,##0.00\ &quot;€&quot;"/>
    <numFmt numFmtId="165" formatCode="_ [$CHF-807]\ * #,##0.00_ ;_ [$CHF-807]\ * \-#,##0.00_ ;_ [$CHF-807]\ * &quot;-&quot;??_ ;_ @_ 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44" fontId="1" fillId="0" borderId="0" applyFont="0" applyFill="0" applyBorder="0" applyAlignment="0" applyProtection="0"/>
  </cellStyleXfs>
  <cellXfs count="110">
    <xf numFmtId="0" fontId="0" fillId="0" borderId="0" xfId="0"/>
    <xf numFmtId="0" fontId="0" fillId="0" borderId="0" xfId="0" applyAlignment="1">
      <alignment horizontal="left"/>
    </xf>
    <xf numFmtId="0" fontId="0" fillId="34" borderId="0" xfId="0" applyFill="1"/>
    <xf numFmtId="0" fontId="0" fillId="34" borderId="0" xfId="0" applyFill="1" applyAlignment="1">
      <alignment horizontal="left"/>
    </xf>
    <xf numFmtId="0" fontId="0" fillId="0" borderId="0" xfId="0" applyFill="1"/>
    <xf numFmtId="0" fontId="18" fillId="33" borderId="0" xfId="0" applyFont="1" applyFill="1" applyAlignment="1" applyProtection="1">
      <alignment horizontal="center" vertical="center"/>
      <protection locked="0"/>
    </xf>
    <xf numFmtId="0" fontId="18" fillId="33" borderId="0" xfId="0" applyFont="1" applyFill="1" applyAlignment="1" applyProtection="1">
      <alignment vertical="center"/>
      <protection locked="0"/>
    </xf>
    <xf numFmtId="0" fontId="18" fillId="33" borderId="0" xfId="0" applyFont="1" applyFill="1" applyAlignment="1" applyProtection="1">
      <alignment horizontal="left" vertical="center"/>
      <protection locked="0"/>
    </xf>
    <xf numFmtId="0" fontId="0" fillId="0" borderId="0" xfId="0"/>
    <xf numFmtId="0" fontId="18" fillId="33" borderId="0" xfId="0" applyFont="1" applyFill="1" applyAlignment="1" applyProtection="1">
      <alignment horizontal="left" vertical="center"/>
      <protection locked="0"/>
    </xf>
    <xf numFmtId="49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0" fontId="0" fillId="34" borderId="0" xfId="0" applyFill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22" fillId="0" borderId="0" xfId="0" applyFont="1"/>
    <xf numFmtId="0" fontId="0" fillId="0" borderId="13" xfId="0" applyBorder="1" applyAlignment="1">
      <alignment horizontal="center"/>
    </xf>
    <xf numFmtId="0" fontId="0" fillId="34" borderId="13" xfId="0" applyFill="1" applyBorder="1" applyAlignment="1">
      <alignment horizontal="center"/>
    </xf>
    <xf numFmtId="49" fontId="0" fillId="0" borderId="0" xfId="0" applyNumberFormat="1" applyFill="1"/>
    <xf numFmtId="49" fontId="0" fillId="0" borderId="0" xfId="0" applyNumberFormat="1" applyFill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Alignment="1">
      <alignment horizontal="left"/>
    </xf>
    <xf numFmtId="0" fontId="21" fillId="0" borderId="0" xfId="0" applyFont="1" applyAlignment="1">
      <alignment horizontal="center"/>
    </xf>
    <xf numFmtId="49" fontId="0" fillId="0" borderId="0" xfId="0" applyNumberFormat="1" applyFill="1" applyAlignment="1">
      <alignment horizontal="left"/>
    </xf>
    <xf numFmtId="0" fontId="16" fillId="0" borderId="0" xfId="0" applyFont="1" applyFill="1" applyAlignment="1">
      <alignment vertical="center"/>
    </xf>
    <xf numFmtId="0" fontId="23" fillId="0" borderId="0" xfId="0" applyFont="1"/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164" fontId="23" fillId="0" borderId="0" xfId="0" applyNumberFormat="1" applyFont="1"/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21" fillId="0" borderId="0" xfId="0" applyNumberFormat="1" applyFont="1" applyAlignment="1">
      <alignment horizontal="center"/>
    </xf>
    <xf numFmtId="0" fontId="18" fillId="33" borderId="0" xfId="0" applyNumberFormat="1" applyFont="1" applyFill="1" applyAlignment="1" applyProtection="1">
      <alignment horizontal="center" vertical="center"/>
      <protection locked="0"/>
    </xf>
    <xf numFmtId="0" fontId="0" fillId="0" borderId="13" xfId="0" applyNumberFormat="1" applyBorder="1" applyAlignment="1">
      <alignment horizontal="center"/>
    </xf>
    <xf numFmtId="0" fontId="0" fillId="34" borderId="13" xfId="0" applyNumberFormat="1" applyFill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20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vertical="center"/>
    </xf>
    <xf numFmtId="0" fontId="0" fillId="0" borderId="0" xfId="0" applyFill="1" applyAlignment="1"/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/>
    <xf numFmtId="0" fontId="16" fillId="0" borderId="0" xfId="0" applyFont="1" applyFill="1" applyAlignment="1"/>
    <xf numFmtId="49" fontId="0" fillId="35" borderId="0" xfId="0" applyNumberFormat="1" applyFill="1"/>
    <xf numFmtId="0" fontId="0" fillId="35" borderId="13" xfId="0" applyFill="1" applyBorder="1" applyAlignment="1">
      <alignment horizontal="center"/>
    </xf>
    <xf numFmtId="49" fontId="0" fillId="35" borderId="0" xfId="0" applyNumberFormat="1" applyFill="1" applyAlignment="1">
      <alignment horizontal="center"/>
    </xf>
    <xf numFmtId="49" fontId="0" fillId="36" borderId="0" xfId="0" applyNumberFormat="1" applyFill="1"/>
    <xf numFmtId="49" fontId="0" fillId="36" borderId="0" xfId="0" applyNumberFormat="1" applyFill="1" applyAlignment="1">
      <alignment horizontal="center"/>
    </xf>
    <xf numFmtId="0" fontId="0" fillId="36" borderId="0" xfId="0" applyFill="1" applyAlignment="1">
      <alignment horizontal="left"/>
    </xf>
    <xf numFmtId="0" fontId="21" fillId="0" borderId="0" xfId="0" applyFont="1" applyAlignment="1">
      <alignment horizontal="center"/>
    </xf>
    <xf numFmtId="49" fontId="0" fillId="35" borderId="0" xfId="0" applyNumberFormat="1" applyFill="1" applyAlignment="1">
      <alignment horizontal="left"/>
    </xf>
    <xf numFmtId="0" fontId="0" fillId="35" borderId="13" xfId="0" applyNumberFormat="1" applyFill="1" applyBorder="1" applyAlignment="1">
      <alignment horizontal="center"/>
    </xf>
    <xf numFmtId="0" fontId="0" fillId="36" borderId="13" xfId="0" applyNumberFormat="1" applyFill="1" applyBorder="1" applyAlignment="1">
      <alignment horizontal="center"/>
    </xf>
    <xf numFmtId="0" fontId="2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7" fillId="0" borderId="0" xfId="0" applyFont="1"/>
    <xf numFmtId="0" fontId="27" fillId="33" borderId="0" xfId="0" applyFont="1" applyFill="1"/>
    <xf numFmtId="0" fontId="22" fillId="33" borderId="0" xfId="0" applyFont="1" applyFill="1"/>
    <xf numFmtId="164" fontId="22" fillId="33" borderId="0" xfId="0" applyNumberFormat="1" applyFont="1" applyFill="1"/>
    <xf numFmtId="0" fontId="28" fillId="0" borderId="0" xfId="0" applyFont="1"/>
    <xf numFmtId="0" fontId="25" fillId="0" borderId="0" xfId="0" applyFont="1"/>
    <xf numFmtId="165" fontId="0" fillId="0" borderId="0" xfId="0" applyNumberFormat="1"/>
    <xf numFmtId="165" fontId="21" fillId="0" borderId="0" xfId="0" applyNumberFormat="1" applyFont="1" applyAlignment="1">
      <alignment horizontal="center"/>
    </xf>
    <xf numFmtId="165" fontId="18" fillId="33" borderId="0" xfId="0" applyNumberFormat="1" applyFont="1" applyFill="1" applyAlignment="1" applyProtection="1">
      <alignment horizontal="center" vertical="center" wrapText="1"/>
      <protection locked="0"/>
    </xf>
    <xf numFmtId="165" fontId="0" fillId="0" borderId="0" xfId="0" applyNumberFormat="1" applyFill="1"/>
    <xf numFmtId="165" fontId="0" fillId="34" borderId="0" xfId="0" applyNumberFormat="1" applyFill="1" applyAlignment="1">
      <alignment horizontal="right"/>
    </xf>
    <xf numFmtId="165" fontId="0" fillId="0" borderId="0" xfId="0" applyNumberFormat="1" applyFill="1" applyAlignment="1">
      <alignment horizontal="right"/>
    </xf>
    <xf numFmtId="165" fontId="20" fillId="0" borderId="0" xfId="0" applyNumberFormat="1" applyFont="1" applyAlignment="1">
      <alignment horizontal="right" wrapText="1"/>
    </xf>
    <xf numFmtId="165" fontId="20" fillId="0" borderId="0" xfId="0" applyNumberFormat="1" applyFont="1"/>
    <xf numFmtId="165" fontId="0" fillId="34" borderId="0" xfId="0" applyNumberFormat="1" applyFill="1"/>
    <xf numFmtId="165" fontId="0" fillId="35" borderId="0" xfId="0" applyNumberFormat="1" applyFill="1"/>
    <xf numFmtId="44" fontId="0" fillId="0" borderId="0" xfId="43" applyFont="1"/>
    <xf numFmtId="44" fontId="21" fillId="0" borderId="0" xfId="43" applyFont="1" applyAlignment="1">
      <alignment horizontal="center"/>
    </xf>
    <xf numFmtId="44" fontId="18" fillId="33" borderId="0" xfId="43" applyFont="1" applyFill="1" applyAlignment="1" applyProtection="1">
      <alignment horizontal="center" vertical="center" wrapText="1"/>
      <protection locked="0"/>
    </xf>
    <xf numFmtId="44" fontId="0" fillId="0" borderId="0" xfId="43" applyFont="1" applyFill="1"/>
    <xf numFmtId="44" fontId="0" fillId="34" borderId="0" xfId="43" applyFont="1" applyFill="1" applyAlignment="1">
      <alignment horizontal="right"/>
    </xf>
    <xf numFmtId="44" fontId="0" fillId="36" borderId="0" xfId="43" applyFont="1" applyFill="1"/>
    <xf numFmtId="44" fontId="0" fillId="35" borderId="0" xfId="43" applyFont="1" applyFill="1"/>
    <xf numFmtId="44" fontId="0" fillId="0" borderId="0" xfId="43" applyFont="1" applyFill="1" applyAlignment="1">
      <alignment horizontal="right"/>
    </xf>
    <xf numFmtId="44" fontId="20" fillId="0" borderId="0" xfId="43" applyFont="1" applyAlignment="1">
      <alignment horizontal="right" wrapText="1"/>
    </xf>
    <xf numFmtId="44" fontId="20" fillId="0" borderId="0" xfId="43" applyFont="1"/>
    <xf numFmtId="44" fontId="22" fillId="33" borderId="0" xfId="43" applyFont="1" applyFill="1"/>
    <xf numFmtId="44" fontId="22" fillId="0" borderId="0" xfId="43" applyFont="1"/>
    <xf numFmtId="10" fontId="27" fillId="0" borderId="0" xfId="0" applyNumberFormat="1" applyFont="1"/>
    <xf numFmtId="44" fontId="27" fillId="0" borderId="0" xfId="43" applyFont="1"/>
    <xf numFmtId="0" fontId="27" fillId="33" borderId="14" xfId="0" applyFont="1" applyFill="1" applyBorder="1"/>
    <xf numFmtId="0" fontId="27" fillId="33" borderId="15" xfId="0" applyFont="1" applyFill="1" applyBorder="1"/>
    <xf numFmtId="0" fontId="26" fillId="36" borderId="14" xfId="0" applyFont="1" applyFill="1" applyBorder="1"/>
    <xf numFmtId="0" fontId="26" fillId="36" borderId="15" xfId="0" applyFont="1" applyFill="1" applyBorder="1"/>
    <xf numFmtId="44" fontId="26" fillId="36" borderId="16" xfId="43" applyFont="1" applyFill="1" applyBorder="1"/>
    <xf numFmtId="44" fontId="27" fillId="33" borderId="16" xfId="43" applyFont="1" applyFill="1" applyBorder="1"/>
    <xf numFmtId="0" fontId="29" fillId="0" borderId="0" xfId="0" applyFont="1"/>
    <xf numFmtId="44" fontId="29" fillId="0" borderId="0" xfId="43" applyFont="1"/>
    <xf numFmtId="0" fontId="16" fillId="0" borderId="0" xfId="0" applyFont="1" applyFill="1" applyAlignment="1">
      <alignment horizontal="center" vertical="center"/>
    </xf>
    <xf numFmtId="0" fontId="0" fillId="0" borderId="12" xfId="0" applyBorder="1" applyAlignment="1">
      <alignment horizontal="center"/>
    </xf>
    <xf numFmtId="0" fontId="21" fillId="0" borderId="0" xfId="0" applyFont="1" applyAlignment="1">
      <alignment horizontal="center"/>
    </xf>
    <xf numFmtId="0" fontId="16" fillId="35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24" fillId="35" borderId="0" xfId="0" applyFont="1" applyFill="1" applyAlignment="1">
      <alignment horizontal="center" vertical="center"/>
    </xf>
    <xf numFmtId="0" fontId="16" fillId="36" borderId="0" xfId="0" applyFont="1" applyFill="1" applyAlignment="1">
      <alignment horizontal="center" vertical="center"/>
    </xf>
    <xf numFmtId="0" fontId="26" fillId="0" borderId="0" xfId="0" applyFont="1" applyAlignment="1">
      <alignment horizontal="left"/>
    </xf>
    <xf numFmtId="0" fontId="0" fillId="36" borderId="0" xfId="0" applyFill="1"/>
    <xf numFmtId="0" fontId="16" fillId="36" borderId="0" xfId="0" applyFont="1" applyFill="1" applyAlignment="1">
      <alignment vertical="center"/>
    </xf>
    <xf numFmtId="0" fontId="0" fillId="36" borderId="0" xfId="0" applyFill="1" applyAlignment="1">
      <alignment vertical="center"/>
    </xf>
  </cellXfs>
  <cellStyles count="44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Standard 2" xfId="42" xr:uid="{00000000-0005-0000-0000-000022000000}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ährung" xfId="43" builtinId="4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7621</xdr:colOff>
      <xdr:row>2</xdr:row>
      <xdr:rowOff>22861</xdr:rowOff>
    </xdr:from>
    <xdr:to>
      <xdr:col>5</xdr:col>
      <xdr:colOff>510540</xdr:colOff>
      <xdr:row>6</xdr:row>
      <xdr:rowOff>243840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876558E7-13FF-2FAA-C035-A8056E5DD3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8361" y="22861"/>
          <a:ext cx="1287779" cy="12877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workbookViewId="0">
      <selection activeCell="A17" sqref="A17"/>
    </sheetView>
  </sheetViews>
  <sheetFormatPr baseColWidth="10" defaultColWidth="11.44140625" defaultRowHeight="17.399999999999999" x14ac:dyDescent="0.35"/>
  <cols>
    <col min="1" max="1" width="24" style="28" customWidth="1"/>
    <col min="2" max="2" width="39.44140625" style="28" customWidth="1"/>
    <col min="3" max="16384" width="11.44140625" style="28"/>
  </cols>
  <sheetData>
    <row r="1" spans="1:8" ht="21" x14ac:dyDescent="0.4">
      <c r="A1" s="65" t="s">
        <v>119</v>
      </c>
    </row>
    <row r="2" spans="1:8" s="18" customFormat="1" ht="23.4" x14ac:dyDescent="0.45">
      <c r="A2" s="62" t="s">
        <v>118</v>
      </c>
      <c r="B2" s="63"/>
      <c r="C2" s="64"/>
    </row>
    <row r="3" spans="1:8" ht="21" customHeight="1" x14ac:dyDescent="0.35">
      <c r="A3" s="28" t="s">
        <v>21</v>
      </c>
      <c r="B3" s="32"/>
      <c r="C3" s="60" t="s">
        <v>115</v>
      </c>
    </row>
    <row r="4" spans="1:8" ht="21" customHeight="1" x14ac:dyDescent="0.35">
      <c r="A4" s="66" t="s">
        <v>22</v>
      </c>
      <c r="B4" s="33"/>
      <c r="C4" s="29"/>
    </row>
    <row r="5" spans="1:8" ht="21" customHeight="1" x14ac:dyDescent="0.35">
      <c r="A5" s="66" t="s">
        <v>116</v>
      </c>
      <c r="B5" s="33"/>
      <c r="C5" s="29"/>
    </row>
    <row r="6" spans="1:8" ht="21" customHeight="1" x14ac:dyDescent="0.35">
      <c r="A6" s="28" t="s">
        <v>23</v>
      </c>
      <c r="B6" s="33"/>
      <c r="C6" s="29"/>
    </row>
    <row r="7" spans="1:8" ht="21" customHeight="1" x14ac:dyDescent="0.35">
      <c r="A7" s="28" t="s">
        <v>56</v>
      </c>
      <c r="B7" s="33"/>
      <c r="C7" s="29"/>
    </row>
    <row r="8" spans="1:8" ht="21" customHeight="1" x14ac:dyDescent="0.35">
      <c r="A8" s="28" t="s">
        <v>24</v>
      </c>
      <c r="B8" s="33"/>
      <c r="C8" s="29"/>
      <c r="E8" s="59" t="s">
        <v>111</v>
      </c>
    </row>
    <row r="9" spans="1:8" ht="21" customHeight="1" x14ac:dyDescent="0.35">
      <c r="A9" s="28" t="s">
        <v>57</v>
      </c>
      <c r="B9" s="33"/>
      <c r="C9" s="29"/>
      <c r="E9" s="29" t="s">
        <v>113</v>
      </c>
    </row>
    <row r="10" spans="1:8" ht="21" customHeight="1" x14ac:dyDescent="0.35">
      <c r="A10" s="28" t="s">
        <v>25</v>
      </c>
      <c r="B10" s="33"/>
      <c r="C10" s="29"/>
      <c r="E10" s="29" t="s">
        <v>112</v>
      </c>
    </row>
    <row r="11" spans="1:8" ht="21" customHeight="1" x14ac:dyDescent="0.35">
      <c r="A11" s="28" t="s">
        <v>54</v>
      </c>
      <c r="B11" s="33"/>
      <c r="C11" s="29"/>
      <c r="E11" s="29" t="s">
        <v>114</v>
      </c>
    </row>
    <row r="12" spans="1:8" ht="21" customHeight="1" x14ac:dyDescent="0.35">
      <c r="C12" s="29"/>
      <c r="F12" s="29"/>
      <c r="G12" s="29"/>
      <c r="H12" s="31"/>
    </row>
    <row r="13" spans="1:8" ht="21" customHeight="1" x14ac:dyDescent="0.35">
      <c r="A13" s="28" t="s">
        <v>120</v>
      </c>
      <c r="C13" s="29"/>
    </row>
    <row r="14" spans="1:8" ht="21" customHeight="1" x14ac:dyDescent="0.35">
      <c r="A14" s="28" t="s">
        <v>125</v>
      </c>
      <c r="C14" s="29"/>
      <c r="D14" s="29"/>
      <c r="E14" s="29"/>
      <c r="F14" s="29"/>
      <c r="G14" s="31"/>
    </row>
    <row r="15" spans="1:8" ht="21" customHeight="1" x14ac:dyDescent="0.35">
      <c r="A15" s="28" t="s">
        <v>126</v>
      </c>
      <c r="C15" s="29"/>
      <c r="G15" s="31"/>
    </row>
    <row r="16" spans="1:8" ht="21" customHeight="1" x14ac:dyDescent="0.35">
      <c r="A16" s="28" t="s">
        <v>127</v>
      </c>
      <c r="C16" s="29"/>
      <c r="E16" s="30"/>
      <c r="G16" s="31"/>
    </row>
    <row r="17" spans="1:7" ht="24" customHeight="1" x14ac:dyDescent="0.35">
      <c r="A17" s="28" t="s">
        <v>128</v>
      </c>
      <c r="D17" s="30"/>
      <c r="E17" s="30"/>
      <c r="G17" s="31"/>
    </row>
  </sheetData>
  <pageMargins left="0.7" right="0.7" top="0.78740157499999996" bottom="0.78740157499999996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</sheetPr>
  <dimension ref="A1:K101"/>
  <sheetViews>
    <sheetView zoomScaleNormal="100" workbookViewId="0">
      <pane ySplit="4" topLeftCell="A79" activePane="bottomLeft" state="frozen"/>
      <selection pane="bottomLeft" activeCell="A86" sqref="A86"/>
    </sheetView>
  </sheetViews>
  <sheetFormatPr baseColWidth="10" defaultRowHeight="14.4" x14ac:dyDescent="0.3"/>
  <cols>
    <col min="1" max="1" width="17.5546875" bestFit="1" customWidth="1"/>
    <col min="2" max="2" width="18.33203125" style="8" bestFit="1" customWidth="1"/>
    <col min="3" max="3" width="26.6640625" bestFit="1" customWidth="1"/>
    <col min="4" max="4" width="29.88671875" style="1" hidden="1" customWidth="1"/>
    <col min="5" max="5" width="14" style="12" hidden="1" customWidth="1"/>
    <col min="6" max="6" width="14.109375" style="12" hidden="1" customWidth="1"/>
    <col min="7" max="7" width="17.33203125" style="67" customWidth="1"/>
    <col min="8" max="8" width="15.44140625" style="67" customWidth="1"/>
    <col min="11" max="11" width="16.5546875" customWidth="1"/>
  </cols>
  <sheetData>
    <row r="1" spans="1:11" s="11" customFormat="1" ht="21" customHeight="1" x14ac:dyDescent="0.3">
      <c r="B1" s="100"/>
      <c r="C1" s="100"/>
      <c r="D1" s="1"/>
      <c r="E1" s="12"/>
      <c r="F1" s="12"/>
      <c r="G1" s="67"/>
      <c r="H1" s="67"/>
    </row>
    <row r="2" spans="1:11" s="11" customFormat="1" ht="25.8" x14ac:dyDescent="0.5">
      <c r="A2" s="101" t="s">
        <v>78</v>
      </c>
      <c r="B2" s="101"/>
      <c r="C2" s="101"/>
      <c r="D2" s="101"/>
      <c r="E2" s="101"/>
      <c r="F2" s="101"/>
      <c r="G2" s="101"/>
      <c r="H2" s="101"/>
    </row>
    <row r="3" spans="1:11" s="11" customFormat="1" ht="21" customHeight="1" x14ac:dyDescent="0.5">
      <c r="A3" s="25"/>
      <c r="B3" s="25"/>
      <c r="C3" s="25"/>
      <c r="D3" s="25"/>
      <c r="E3" s="25"/>
      <c r="F3" s="34"/>
      <c r="G3" s="68"/>
      <c r="H3" s="68"/>
      <c r="I3" s="1"/>
    </row>
    <row r="4" spans="1:11" ht="31.2" x14ac:dyDescent="0.3">
      <c r="A4" s="7" t="s">
        <v>5</v>
      </c>
      <c r="B4" s="9" t="s">
        <v>7</v>
      </c>
      <c r="C4" s="6" t="s">
        <v>1</v>
      </c>
      <c r="D4" s="9" t="s">
        <v>2</v>
      </c>
      <c r="E4" s="5" t="s">
        <v>6</v>
      </c>
      <c r="F4" s="5" t="s">
        <v>0</v>
      </c>
      <c r="G4" s="69" t="s">
        <v>3</v>
      </c>
      <c r="H4" s="69" t="s">
        <v>4</v>
      </c>
      <c r="I4" s="107"/>
      <c r="K4" s="11"/>
    </row>
    <row r="5" spans="1:11" s="11" customFormat="1" x14ac:dyDescent="0.3">
      <c r="A5" s="52" t="s">
        <v>42</v>
      </c>
      <c r="B5" s="21" t="s">
        <v>19</v>
      </c>
      <c r="C5" s="21" t="s">
        <v>18</v>
      </c>
      <c r="D5" s="26" t="s">
        <v>75</v>
      </c>
      <c r="E5" s="22" t="s">
        <v>10</v>
      </c>
      <c r="F5" s="23"/>
      <c r="G5" s="67">
        <v>28.2</v>
      </c>
      <c r="H5" s="70">
        <f>F5*G5</f>
        <v>0</v>
      </c>
      <c r="I5" s="27"/>
      <c r="J5" s="27"/>
      <c r="K5" s="27"/>
    </row>
    <row r="6" spans="1:11" s="11" customFormat="1" x14ac:dyDescent="0.3">
      <c r="A6" s="52" t="s">
        <v>42</v>
      </c>
      <c r="B6" s="21" t="s">
        <v>19</v>
      </c>
      <c r="C6" s="21" t="s">
        <v>18</v>
      </c>
      <c r="D6" s="26" t="s">
        <v>75</v>
      </c>
      <c r="E6" s="22" t="s">
        <v>11</v>
      </c>
      <c r="F6" s="23"/>
      <c r="G6" s="67">
        <v>30.7</v>
      </c>
      <c r="H6" s="70">
        <f>F6*G6</f>
        <v>0</v>
      </c>
      <c r="I6" s="27"/>
      <c r="J6" s="27"/>
      <c r="K6" s="27"/>
    </row>
    <row r="7" spans="1:11" s="11" customFormat="1" x14ac:dyDescent="0.3">
      <c r="A7" s="52" t="s">
        <v>42</v>
      </c>
      <c r="B7" s="21" t="s">
        <v>19</v>
      </c>
      <c r="C7" s="21" t="s">
        <v>18</v>
      </c>
      <c r="D7" s="26" t="s">
        <v>75</v>
      </c>
      <c r="E7" s="22" t="s">
        <v>12</v>
      </c>
      <c r="F7" s="23"/>
      <c r="G7" s="67">
        <v>33.200000000000003</v>
      </c>
      <c r="H7" s="70">
        <f>F7*G7</f>
        <v>0</v>
      </c>
      <c r="I7" s="27"/>
      <c r="J7" s="27"/>
      <c r="K7" s="27"/>
    </row>
    <row r="8" spans="1:11" s="11" customFormat="1" x14ac:dyDescent="0.3">
      <c r="A8" s="52" t="s">
        <v>42</v>
      </c>
      <c r="B8" s="21" t="s">
        <v>19</v>
      </c>
      <c r="C8" s="21" t="s">
        <v>18</v>
      </c>
      <c r="D8" s="26" t="s">
        <v>75</v>
      </c>
      <c r="E8" s="22" t="s">
        <v>13</v>
      </c>
      <c r="F8" s="23"/>
      <c r="G8" s="67">
        <v>37.700000000000003</v>
      </c>
      <c r="H8" s="70">
        <f>F8*G8</f>
        <v>0</v>
      </c>
      <c r="I8" s="27"/>
      <c r="J8" s="27"/>
      <c r="K8" s="27"/>
    </row>
    <row r="9" spans="1:11" s="11" customFormat="1" x14ac:dyDescent="0.3">
      <c r="A9" s="2"/>
      <c r="B9" s="2"/>
      <c r="C9" s="2"/>
      <c r="D9" s="3"/>
      <c r="E9" s="13"/>
      <c r="F9" s="20"/>
      <c r="G9" s="71"/>
      <c r="H9" s="75"/>
      <c r="I9" s="44"/>
      <c r="J9" s="47"/>
      <c r="K9" s="47"/>
    </row>
    <row r="10" spans="1:11" s="11" customFormat="1" x14ac:dyDescent="0.3">
      <c r="A10" s="52" t="s">
        <v>42</v>
      </c>
      <c r="B10" s="21" t="s">
        <v>19</v>
      </c>
      <c r="C10" s="21" t="s">
        <v>18</v>
      </c>
      <c r="D10" s="26" t="s">
        <v>60</v>
      </c>
      <c r="E10" s="22" t="s">
        <v>10</v>
      </c>
      <c r="F10" s="23"/>
      <c r="G10" s="67">
        <v>28.2</v>
      </c>
      <c r="H10" s="70">
        <f>F10*G10</f>
        <v>0</v>
      </c>
      <c r="I10" s="44"/>
      <c r="J10" s="47"/>
      <c r="K10" s="47"/>
    </row>
    <row r="11" spans="1:11" s="11" customFormat="1" x14ac:dyDescent="0.3">
      <c r="A11" s="52" t="s">
        <v>42</v>
      </c>
      <c r="B11" s="21" t="s">
        <v>19</v>
      </c>
      <c r="C11" s="21" t="s">
        <v>18</v>
      </c>
      <c r="D11" s="26" t="s">
        <v>60</v>
      </c>
      <c r="E11" s="22" t="s">
        <v>11</v>
      </c>
      <c r="F11" s="23"/>
      <c r="G11" s="67">
        <v>30.7</v>
      </c>
      <c r="H11" s="70">
        <f>F11*G11</f>
        <v>0</v>
      </c>
      <c r="I11" s="44"/>
      <c r="J11" s="47"/>
      <c r="K11" s="47"/>
    </row>
    <row r="12" spans="1:11" s="11" customFormat="1" x14ac:dyDescent="0.3">
      <c r="A12" s="52" t="s">
        <v>93</v>
      </c>
      <c r="B12" s="21" t="s">
        <v>19</v>
      </c>
      <c r="C12" s="21" t="s">
        <v>18</v>
      </c>
      <c r="D12" s="26" t="s">
        <v>60</v>
      </c>
      <c r="E12" s="22" t="s">
        <v>12</v>
      </c>
      <c r="F12" s="23"/>
      <c r="G12" s="67">
        <v>33.200000000000003</v>
      </c>
      <c r="H12" s="70">
        <f>F12*G12</f>
        <v>0</v>
      </c>
      <c r="I12" s="44"/>
      <c r="J12" s="47"/>
      <c r="K12" s="47"/>
    </row>
    <row r="13" spans="1:11" s="11" customFormat="1" x14ac:dyDescent="0.3">
      <c r="A13" s="52" t="s">
        <v>42</v>
      </c>
      <c r="B13" s="21" t="s">
        <v>19</v>
      </c>
      <c r="C13" s="21" t="s">
        <v>18</v>
      </c>
      <c r="D13" s="26" t="s">
        <v>60</v>
      </c>
      <c r="E13" s="22" t="s">
        <v>13</v>
      </c>
      <c r="F13" s="23"/>
      <c r="G13" s="67">
        <v>37.700000000000003</v>
      </c>
      <c r="H13" s="70">
        <f>F13*G13</f>
        <v>0</v>
      </c>
      <c r="I13" s="44"/>
      <c r="J13" s="47"/>
      <c r="K13" s="47"/>
    </row>
    <row r="14" spans="1:11" s="11" customFormat="1" x14ac:dyDescent="0.3">
      <c r="A14" s="2"/>
      <c r="B14" s="2"/>
      <c r="C14" s="2"/>
      <c r="D14" s="3"/>
      <c r="E14" s="13"/>
      <c r="F14" s="20"/>
      <c r="G14" s="71"/>
      <c r="H14" s="75"/>
      <c r="I14" s="44"/>
      <c r="J14" s="47"/>
      <c r="K14" s="47"/>
    </row>
    <row r="15" spans="1:11" s="11" customFormat="1" x14ac:dyDescent="0.3">
      <c r="A15" s="52" t="s">
        <v>42</v>
      </c>
      <c r="B15" s="10" t="s">
        <v>19</v>
      </c>
      <c r="C15" s="10" t="s">
        <v>18</v>
      </c>
      <c r="D15" s="15" t="s">
        <v>50</v>
      </c>
      <c r="E15" s="14" t="s">
        <v>10</v>
      </c>
      <c r="F15" s="19"/>
      <c r="G15" s="67">
        <v>28.2</v>
      </c>
      <c r="H15" s="67">
        <f>F15*G15</f>
        <v>0</v>
      </c>
      <c r="I15" s="44"/>
      <c r="J15" s="47"/>
      <c r="K15" s="47"/>
    </row>
    <row r="16" spans="1:11" s="11" customFormat="1" x14ac:dyDescent="0.3">
      <c r="A16" s="52" t="s">
        <v>42</v>
      </c>
      <c r="B16" s="10" t="s">
        <v>19</v>
      </c>
      <c r="C16" s="10" t="s">
        <v>18</v>
      </c>
      <c r="D16" s="15" t="s">
        <v>50</v>
      </c>
      <c r="E16" s="14" t="s">
        <v>11</v>
      </c>
      <c r="F16" s="19"/>
      <c r="G16" s="67">
        <v>30.7</v>
      </c>
      <c r="H16" s="67">
        <f>F16*G16</f>
        <v>0</v>
      </c>
      <c r="I16" s="44"/>
      <c r="J16" s="47"/>
      <c r="K16" s="47"/>
    </row>
    <row r="17" spans="1:11" s="11" customFormat="1" x14ac:dyDescent="0.3">
      <c r="A17" s="52" t="s">
        <v>42</v>
      </c>
      <c r="B17" s="10" t="s">
        <v>19</v>
      </c>
      <c r="C17" s="10" t="s">
        <v>18</v>
      </c>
      <c r="D17" s="15" t="s">
        <v>50</v>
      </c>
      <c r="E17" s="14" t="s">
        <v>12</v>
      </c>
      <c r="F17" s="19"/>
      <c r="G17" s="67">
        <v>33.200000000000003</v>
      </c>
      <c r="H17" s="67">
        <f>F17*G17</f>
        <v>0</v>
      </c>
      <c r="I17" s="44"/>
      <c r="J17" s="47"/>
      <c r="K17" s="47"/>
    </row>
    <row r="18" spans="1:11" s="11" customFormat="1" x14ac:dyDescent="0.3">
      <c r="A18" s="52" t="s">
        <v>42</v>
      </c>
      <c r="B18" s="10" t="s">
        <v>19</v>
      </c>
      <c r="C18" s="10" t="s">
        <v>18</v>
      </c>
      <c r="D18" s="15" t="s">
        <v>50</v>
      </c>
      <c r="E18" s="14" t="s">
        <v>13</v>
      </c>
      <c r="F18" s="19"/>
      <c r="G18" s="67">
        <v>37.700000000000003</v>
      </c>
      <c r="H18" s="67">
        <f>F18*G18</f>
        <v>0</v>
      </c>
      <c r="I18" s="44"/>
      <c r="J18" s="47"/>
      <c r="K18" s="47"/>
    </row>
    <row r="19" spans="1:11" s="11" customFormat="1" x14ac:dyDescent="0.3">
      <c r="A19" s="2"/>
      <c r="B19" s="2"/>
      <c r="C19" s="2"/>
      <c r="D19" s="3"/>
      <c r="E19" s="13"/>
      <c r="F19" s="20"/>
      <c r="G19" s="71"/>
      <c r="H19" s="75"/>
      <c r="I19" s="44"/>
      <c r="J19" s="47"/>
      <c r="K19" s="47"/>
    </row>
    <row r="20" spans="1:11" s="11" customFormat="1" x14ac:dyDescent="0.3">
      <c r="A20" s="52" t="s">
        <v>42</v>
      </c>
      <c r="B20" s="21" t="s">
        <v>19</v>
      </c>
      <c r="C20" s="21" t="s">
        <v>18</v>
      </c>
      <c r="D20" s="26" t="s">
        <v>72</v>
      </c>
      <c r="E20" s="22" t="s">
        <v>10</v>
      </c>
      <c r="F20" s="23"/>
      <c r="G20" s="67">
        <v>28.2</v>
      </c>
      <c r="H20" s="70">
        <f>F20*G20</f>
        <v>0</v>
      </c>
      <c r="I20" s="44"/>
      <c r="J20" s="47"/>
      <c r="K20" s="47"/>
    </row>
    <row r="21" spans="1:11" s="11" customFormat="1" x14ac:dyDescent="0.3">
      <c r="A21" s="52" t="s">
        <v>42</v>
      </c>
      <c r="B21" s="21" t="s">
        <v>19</v>
      </c>
      <c r="C21" s="21" t="s">
        <v>18</v>
      </c>
      <c r="D21" s="26" t="s">
        <v>72</v>
      </c>
      <c r="E21" s="22" t="s">
        <v>11</v>
      </c>
      <c r="F21" s="23"/>
      <c r="G21" s="67">
        <v>30.7</v>
      </c>
      <c r="H21" s="70">
        <f>F21*G21</f>
        <v>0</v>
      </c>
      <c r="I21" s="44"/>
      <c r="J21" s="47"/>
      <c r="K21" s="47"/>
    </row>
    <row r="22" spans="1:11" s="11" customFormat="1" x14ac:dyDescent="0.3">
      <c r="A22" s="52" t="s">
        <v>42</v>
      </c>
      <c r="B22" s="21" t="s">
        <v>19</v>
      </c>
      <c r="C22" s="21" t="s">
        <v>18</v>
      </c>
      <c r="D22" s="26" t="s">
        <v>72</v>
      </c>
      <c r="E22" s="22" t="s">
        <v>12</v>
      </c>
      <c r="F22" s="23"/>
      <c r="G22" s="67">
        <v>33.200000000000003</v>
      </c>
      <c r="H22" s="70">
        <f>F22*G22</f>
        <v>0</v>
      </c>
      <c r="I22" s="44"/>
      <c r="J22" s="47"/>
      <c r="K22" s="47"/>
    </row>
    <row r="23" spans="1:11" s="11" customFormat="1" x14ac:dyDescent="0.3">
      <c r="A23" s="52" t="s">
        <v>42</v>
      </c>
      <c r="B23" s="21" t="s">
        <v>19</v>
      </c>
      <c r="C23" s="21" t="s">
        <v>18</v>
      </c>
      <c r="D23" s="26" t="s">
        <v>72</v>
      </c>
      <c r="E23" s="22" t="s">
        <v>13</v>
      </c>
      <c r="F23" s="23"/>
      <c r="G23" s="67">
        <v>37.700000000000003</v>
      </c>
      <c r="H23" s="70">
        <f>F23*G23</f>
        <v>0</v>
      </c>
      <c r="I23" s="44"/>
      <c r="J23" s="47"/>
      <c r="K23" s="47"/>
    </row>
    <row r="24" spans="1:11" s="11" customFormat="1" x14ac:dyDescent="0.3">
      <c r="A24" s="2"/>
      <c r="B24" s="2"/>
      <c r="C24" s="2"/>
      <c r="D24" s="3"/>
      <c r="E24" s="13"/>
      <c r="F24" s="20"/>
      <c r="G24" s="71"/>
      <c r="H24" s="75"/>
      <c r="I24" s="44"/>
      <c r="J24" s="47"/>
      <c r="K24" s="47"/>
    </row>
    <row r="25" spans="1:11" s="11" customFormat="1" x14ac:dyDescent="0.3">
      <c r="A25" s="52" t="s">
        <v>42</v>
      </c>
      <c r="B25" s="21" t="s">
        <v>19</v>
      </c>
      <c r="C25" s="21" t="s">
        <v>18</v>
      </c>
      <c r="D25" s="26" t="s">
        <v>100</v>
      </c>
      <c r="E25" s="22" t="s">
        <v>10</v>
      </c>
      <c r="F25" s="23"/>
      <c r="G25" s="67">
        <v>28.2</v>
      </c>
      <c r="H25" s="70">
        <f>F25*G25</f>
        <v>0</v>
      </c>
      <c r="I25" s="99"/>
      <c r="J25" s="99"/>
      <c r="K25" s="99"/>
    </row>
    <row r="26" spans="1:11" s="11" customFormat="1" x14ac:dyDescent="0.3">
      <c r="A26" s="52" t="s">
        <v>42</v>
      </c>
      <c r="B26" s="21" t="s">
        <v>19</v>
      </c>
      <c r="C26" s="21" t="s">
        <v>18</v>
      </c>
      <c r="D26" s="26" t="s">
        <v>100</v>
      </c>
      <c r="E26" s="22" t="s">
        <v>11</v>
      </c>
      <c r="F26" s="23"/>
      <c r="G26" s="67">
        <v>30.7</v>
      </c>
      <c r="H26" s="70">
        <f>F26*G26</f>
        <v>0</v>
      </c>
      <c r="I26" s="99"/>
      <c r="J26" s="99"/>
      <c r="K26" s="99"/>
    </row>
    <row r="27" spans="1:11" s="11" customFormat="1" x14ac:dyDescent="0.3">
      <c r="A27" s="52" t="s">
        <v>42</v>
      </c>
      <c r="B27" s="21" t="s">
        <v>19</v>
      </c>
      <c r="C27" s="21" t="s">
        <v>18</v>
      </c>
      <c r="D27" s="26" t="s">
        <v>100</v>
      </c>
      <c r="E27" s="22" t="s">
        <v>12</v>
      </c>
      <c r="F27" s="23"/>
      <c r="G27" s="67">
        <v>33.200000000000003</v>
      </c>
      <c r="H27" s="70">
        <f>F27*G27</f>
        <v>0</v>
      </c>
      <c r="I27" s="99"/>
      <c r="J27" s="99"/>
      <c r="K27" s="99"/>
    </row>
    <row r="28" spans="1:11" s="11" customFormat="1" x14ac:dyDescent="0.3">
      <c r="A28" s="52" t="s">
        <v>42</v>
      </c>
      <c r="B28" s="21" t="s">
        <v>19</v>
      </c>
      <c r="C28" s="21" t="s">
        <v>18</v>
      </c>
      <c r="D28" s="26" t="s">
        <v>100</v>
      </c>
      <c r="E28" s="22" t="s">
        <v>13</v>
      </c>
      <c r="F28" s="23"/>
      <c r="G28" s="67">
        <v>37.700000000000003</v>
      </c>
      <c r="H28" s="70">
        <f>F28*G28</f>
        <v>0</v>
      </c>
      <c r="I28" s="99"/>
      <c r="J28" s="99"/>
      <c r="K28" s="99"/>
    </row>
    <row r="29" spans="1:11" s="11" customFormat="1" x14ac:dyDescent="0.3">
      <c r="A29" s="2"/>
      <c r="B29" s="2"/>
      <c r="C29" s="2"/>
      <c r="D29" s="3"/>
      <c r="E29" s="13"/>
      <c r="F29" s="20"/>
      <c r="G29" s="71"/>
      <c r="H29" s="75"/>
      <c r="I29" s="44"/>
      <c r="J29" s="47"/>
      <c r="K29" s="47"/>
    </row>
    <row r="30" spans="1:11" s="11" customFormat="1" x14ac:dyDescent="0.3">
      <c r="A30" s="52" t="s">
        <v>42</v>
      </c>
      <c r="B30" s="21" t="s">
        <v>19</v>
      </c>
      <c r="C30" s="21" t="s">
        <v>18</v>
      </c>
      <c r="D30" s="26" t="s">
        <v>76</v>
      </c>
      <c r="E30" s="22" t="s">
        <v>10</v>
      </c>
      <c r="F30" s="23"/>
      <c r="G30" s="67">
        <v>28.2</v>
      </c>
      <c r="H30" s="70">
        <f>F30*G30</f>
        <v>0</v>
      </c>
      <c r="I30" s="27"/>
      <c r="J30" s="27"/>
      <c r="K30" s="27"/>
    </row>
    <row r="31" spans="1:11" s="11" customFormat="1" x14ac:dyDescent="0.3">
      <c r="A31" s="52" t="s">
        <v>42</v>
      </c>
      <c r="B31" s="21" t="s">
        <v>19</v>
      </c>
      <c r="C31" s="21" t="s">
        <v>18</v>
      </c>
      <c r="D31" s="26" t="s">
        <v>76</v>
      </c>
      <c r="E31" s="22" t="s">
        <v>11</v>
      </c>
      <c r="F31" s="23"/>
      <c r="G31" s="67">
        <v>30.7</v>
      </c>
      <c r="H31" s="70">
        <f>F31*G31</f>
        <v>0</v>
      </c>
      <c r="I31" s="27"/>
      <c r="J31" s="27"/>
      <c r="K31" s="27"/>
    </row>
    <row r="32" spans="1:11" s="11" customFormat="1" x14ac:dyDescent="0.3">
      <c r="A32" s="52" t="s">
        <v>42</v>
      </c>
      <c r="B32" s="21" t="s">
        <v>19</v>
      </c>
      <c r="C32" s="21" t="s">
        <v>18</v>
      </c>
      <c r="D32" s="26" t="s">
        <v>76</v>
      </c>
      <c r="E32" s="22" t="s">
        <v>12</v>
      </c>
      <c r="F32" s="23"/>
      <c r="G32" s="67">
        <v>33.200000000000003</v>
      </c>
      <c r="H32" s="70">
        <f>F32*G32</f>
        <v>0</v>
      </c>
      <c r="I32" s="27"/>
      <c r="J32" s="27"/>
      <c r="K32" s="27"/>
    </row>
    <row r="33" spans="1:11" s="11" customFormat="1" x14ac:dyDescent="0.3">
      <c r="A33" s="52" t="s">
        <v>42</v>
      </c>
      <c r="B33" s="21" t="s">
        <v>19</v>
      </c>
      <c r="C33" s="21" t="s">
        <v>18</v>
      </c>
      <c r="D33" s="26" t="s">
        <v>76</v>
      </c>
      <c r="E33" s="22" t="s">
        <v>13</v>
      </c>
      <c r="F33" s="23"/>
      <c r="G33" s="67">
        <v>37.700000000000003</v>
      </c>
      <c r="H33" s="70">
        <f>F33*G33</f>
        <v>0</v>
      </c>
      <c r="I33" s="27"/>
      <c r="J33" s="27"/>
      <c r="K33" s="27"/>
    </row>
    <row r="34" spans="1:11" s="11" customFormat="1" x14ac:dyDescent="0.3">
      <c r="A34" s="2"/>
      <c r="B34" s="2"/>
      <c r="C34" s="2"/>
      <c r="D34" s="3"/>
      <c r="E34" s="13"/>
      <c r="F34" s="20"/>
      <c r="G34" s="71"/>
      <c r="H34" s="75"/>
      <c r="I34" s="44"/>
      <c r="J34" s="47"/>
      <c r="K34" s="47"/>
    </row>
    <row r="35" spans="1:11" s="11" customFormat="1" x14ac:dyDescent="0.3">
      <c r="A35" s="52" t="s">
        <v>42</v>
      </c>
      <c r="B35" s="49" t="s">
        <v>19</v>
      </c>
      <c r="C35" s="49" t="s">
        <v>18</v>
      </c>
      <c r="D35" s="56" t="s">
        <v>73</v>
      </c>
      <c r="E35" s="51" t="s">
        <v>10</v>
      </c>
      <c r="F35" s="50"/>
      <c r="G35" s="76">
        <v>28.2</v>
      </c>
      <c r="H35" s="76">
        <f>F35*G35</f>
        <v>0</v>
      </c>
      <c r="I35" s="102" t="s">
        <v>92</v>
      </c>
      <c r="J35" s="102"/>
      <c r="K35" s="102"/>
    </row>
    <row r="36" spans="1:11" s="11" customFormat="1" x14ac:dyDescent="0.3">
      <c r="A36" s="52" t="s">
        <v>42</v>
      </c>
      <c r="B36" s="49" t="s">
        <v>19</v>
      </c>
      <c r="C36" s="49" t="s">
        <v>18</v>
      </c>
      <c r="D36" s="56" t="s">
        <v>73</v>
      </c>
      <c r="E36" s="51" t="s">
        <v>11</v>
      </c>
      <c r="F36" s="50"/>
      <c r="G36" s="76">
        <v>30.7</v>
      </c>
      <c r="H36" s="76">
        <f>F36*G36</f>
        <v>0</v>
      </c>
      <c r="I36" s="102"/>
      <c r="J36" s="102"/>
      <c r="K36" s="102"/>
    </row>
    <row r="37" spans="1:11" s="11" customFormat="1" x14ac:dyDescent="0.3">
      <c r="A37" s="52" t="s">
        <v>42</v>
      </c>
      <c r="B37" s="49" t="s">
        <v>19</v>
      </c>
      <c r="C37" s="49" t="s">
        <v>18</v>
      </c>
      <c r="D37" s="56" t="s">
        <v>73</v>
      </c>
      <c r="E37" s="51" t="s">
        <v>12</v>
      </c>
      <c r="F37" s="50"/>
      <c r="G37" s="76">
        <v>33.200000000000003</v>
      </c>
      <c r="H37" s="76">
        <f>F37*G37</f>
        <v>0</v>
      </c>
      <c r="I37" s="102"/>
      <c r="J37" s="102"/>
      <c r="K37" s="102"/>
    </row>
    <row r="38" spans="1:11" s="11" customFormat="1" x14ac:dyDescent="0.3">
      <c r="A38" s="52" t="s">
        <v>42</v>
      </c>
      <c r="B38" s="49" t="s">
        <v>19</v>
      </c>
      <c r="C38" s="49" t="s">
        <v>18</v>
      </c>
      <c r="D38" s="56" t="s">
        <v>73</v>
      </c>
      <c r="E38" s="51" t="s">
        <v>13</v>
      </c>
      <c r="F38" s="50"/>
      <c r="G38" s="76">
        <v>37.700000000000003</v>
      </c>
      <c r="H38" s="76">
        <f>F38*G38</f>
        <v>0</v>
      </c>
      <c r="I38" s="102"/>
      <c r="J38" s="102"/>
      <c r="K38" s="102"/>
    </row>
    <row r="39" spans="1:11" s="11" customFormat="1" x14ac:dyDescent="0.3">
      <c r="A39" s="2"/>
      <c r="B39" s="2"/>
      <c r="C39" s="2"/>
      <c r="D39" s="3"/>
      <c r="E39" s="13"/>
      <c r="F39" s="20"/>
      <c r="G39" s="71"/>
      <c r="H39" s="75"/>
      <c r="I39" s="44"/>
      <c r="J39" s="47"/>
      <c r="K39" s="47"/>
    </row>
    <row r="40" spans="1:11" s="11" customFormat="1" x14ac:dyDescent="0.3">
      <c r="A40" s="52" t="s">
        <v>42</v>
      </c>
      <c r="B40" s="21" t="s">
        <v>19</v>
      </c>
      <c r="C40" s="21" t="s">
        <v>18</v>
      </c>
      <c r="D40" s="26" t="s">
        <v>101</v>
      </c>
      <c r="E40" s="22" t="s">
        <v>10</v>
      </c>
      <c r="F40" s="23"/>
      <c r="G40" s="67">
        <v>28.2</v>
      </c>
      <c r="H40" s="70">
        <f>F40*G40</f>
        <v>0</v>
      </c>
      <c r="I40" s="103"/>
      <c r="J40" s="103"/>
      <c r="K40" s="103"/>
    </row>
    <row r="41" spans="1:11" s="11" customFormat="1" x14ac:dyDescent="0.3">
      <c r="A41" s="52" t="s">
        <v>42</v>
      </c>
      <c r="B41" s="21" t="s">
        <v>19</v>
      </c>
      <c r="C41" s="21" t="s">
        <v>18</v>
      </c>
      <c r="D41" s="26" t="s">
        <v>101</v>
      </c>
      <c r="E41" s="22" t="s">
        <v>11</v>
      </c>
      <c r="F41" s="23"/>
      <c r="G41" s="67">
        <v>30.7</v>
      </c>
      <c r="H41" s="70">
        <f>F41*G41</f>
        <v>0</v>
      </c>
      <c r="I41" s="103"/>
      <c r="J41" s="103"/>
      <c r="K41" s="103"/>
    </row>
    <row r="42" spans="1:11" s="11" customFormat="1" x14ac:dyDescent="0.3">
      <c r="A42" s="52" t="s">
        <v>42</v>
      </c>
      <c r="B42" s="21" t="s">
        <v>19</v>
      </c>
      <c r="C42" s="21" t="s">
        <v>18</v>
      </c>
      <c r="D42" s="26" t="s">
        <v>101</v>
      </c>
      <c r="E42" s="22" t="s">
        <v>12</v>
      </c>
      <c r="F42" s="23"/>
      <c r="G42" s="67">
        <v>33.200000000000003</v>
      </c>
      <c r="H42" s="70">
        <f>F42*G42</f>
        <v>0</v>
      </c>
      <c r="I42" s="103"/>
      <c r="J42" s="103"/>
      <c r="K42" s="103"/>
    </row>
    <row r="43" spans="1:11" s="11" customFormat="1" x14ac:dyDescent="0.3">
      <c r="A43" s="52" t="s">
        <v>42</v>
      </c>
      <c r="B43" s="21" t="s">
        <v>19</v>
      </c>
      <c r="C43" s="21" t="s">
        <v>18</v>
      </c>
      <c r="D43" s="26" t="s">
        <v>101</v>
      </c>
      <c r="E43" s="22" t="s">
        <v>13</v>
      </c>
      <c r="F43" s="23"/>
      <c r="G43" s="67">
        <v>37.700000000000003</v>
      </c>
      <c r="H43" s="70">
        <f>F43*G43</f>
        <v>0</v>
      </c>
      <c r="I43" s="103"/>
      <c r="J43" s="103"/>
      <c r="K43" s="103"/>
    </row>
    <row r="44" spans="1:11" s="11" customFormat="1" x14ac:dyDescent="0.3">
      <c r="A44" s="2"/>
      <c r="B44" s="2"/>
      <c r="C44" s="2"/>
      <c r="D44" s="3"/>
      <c r="E44" s="13"/>
      <c r="F44" s="20"/>
      <c r="G44" s="71"/>
      <c r="H44" s="75"/>
      <c r="I44" s="47"/>
      <c r="J44" s="47"/>
      <c r="K44" s="47"/>
    </row>
    <row r="45" spans="1:11" s="11" customFormat="1" x14ac:dyDescent="0.3">
      <c r="A45" s="52" t="s">
        <v>43</v>
      </c>
      <c r="B45" s="21" t="s">
        <v>19</v>
      </c>
      <c r="C45" s="21" t="s">
        <v>17</v>
      </c>
      <c r="D45" s="26" t="s">
        <v>75</v>
      </c>
      <c r="E45" s="22" t="s">
        <v>10</v>
      </c>
      <c r="F45" s="23"/>
      <c r="G45" s="67">
        <v>43.4</v>
      </c>
      <c r="H45" s="70">
        <f>F45*G45</f>
        <v>0</v>
      </c>
      <c r="I45" s="27"/>
      <c r="J45" s="27"/>
      <c r="K45" s="27"/>
    </row>
    <row r="46" spans="1:11" s="11" customFormat="1" x14ac:dyDescent="0.3">
      <c r="A46" s="52" t="s">
        <v>43</v>
      </c>
      <c r="B46" s="21" t="s">
        <v>19</v>
      </c>
      <c r="C46" s="21" t="s">
        <v>17</v>
      </c>
      <c r="D46" s="26" t="s">
        <v>75</v>
      </c>
      <c r="E46" s="22" t="s">
        <v>11</v>
      </c>
      <c r="F46" s="23"/>
      <c r="G46" s="67">
        <v>48.8</v>
      </c>
      <c r="H46" s="70">
        <f>F46*G46</f>
        <v>0</v>
      </c>
      <c r="I46" s="27"/>
      <c r="J46" s="27"/>
      <c r="K46" s="27"/>
    </row>
    <row r="47" spans="1:11" s="11" customFormat="1" x14ac:dyDescent="0.3">
      <c r="A47" s="52" t="s">
        <v>43</v>
      </c>
      <c r="B47" s="21" t="s">
        <v>19</v>
      </c>
      <c r="C47" s="21" t="s">
        <v>17</v>
      </c>
      <c r="D47" s="26" t="s">
        <v>75</v>
      </c>
      <c r="E47" s="22" t="s">
        <v>12</v>
      </c>
      <c r="F47" s="23"/>
      <c r="G47" s="67">
        <v>54.2</v>
      </c>
      <c r="H47" s="70">
        <f>F47*G47</f>
        <v>0</v>
      </c>
      <c r="I47" s="27"/>
      <c r="J47" s="27"/>
      <c r="K47" s="27"/>
    </row>
    <row r="48" spans="1:11" s="11" customFormat="1" x14ac:dyDescent="0.3">
      <c r="A48" s="52" t="s">
        <v>43</v>
      </c>
      <c r="B48" s="21" t="s">
        <v>19</v>
      </c>
      <c r="C48" s="21" t="s">
        <v>17</v>
      </c>
      <c r="D48" s="26" t="s">
        <v>75</v>
      </c>
      <c r="E48" s="22" t="s">
        <v>13</v>
      </c>
      <c r="F48" s="23"/>
      <c r="G48" s="67">
        <v>59.6</v>
      </c>
      <c r="H48" s="70">
        <f>F48*G48</f>
        <v>0</v>
      </c>
      <c r="I48" s="27"/>
      <c r="J48" s="27"/>
      <c r="K48" s="27"/>
    </row>
    <row r="49" spans="1:11" s="11" customFormat="1" x14ac:dyDescent="0.3">
      <c r="A49" s="2"/>
      <c r="B49" s="2"/>
      <c r="C49" s="2"/>
      <c r="D49" s="3"/>
      <c r="E49" s="13"/>
      <c r="F49" s="20"/>
      <c r="G49" s="71"/>
      <c r="H49" s="75"/>
      <c r="I49" s="47"/>
      <c r="J49" s="47"/>
      <c r="K49" s="47"/>
    </row>
    <row r="50" spans="1:11" s="11" customFormat="1" x14ac:dyDescent="0.3">
      <c r="A50" s="52" t="s">
        <v>43</v>
      </c>
      <c r="B50" s="21" t="s">
        <v>19</v>
      </c>
      <c r="C50" s="21" t="s">
        <v>17</v>
      </c>
      <c r="D50" s="26" t="s">
        <v>60</v>
      </c>
      <c r="E50" s="22" t="s">
        <v>10</v>
      </c>
      <c r="F50" s="23"/>
      <c r="G50" s="67">
        <v>43.4</v>
      </c>
      <c r="H50" s="70">
        <f>F50*G50</f>
        <v>0</v>
      </c>
      <c r="I50" s="47"/>
      <c r="J50" s="47"/>
      <c r="K50" s="47"/>
    </row>
    <row r="51" spans="1:11" s="11" customFormat="1" x14ac:dyDescent="0.3">
      <c r="A51" s="52" t="s">
        <v>43</v>
      </c>
      <c r="B51" s="21" t="s">
        <v>19</v>
      </c>
      <c r="C51" s="21" t="s">
        <v>17</v>
      </c>
      <c r="D51" s="26" t="s">
        <v>60</v>
      </c>
      <c r="E51" s="22" t="s">
        <v>11</v>
      </c>
      <c r="F51" s="23"/>
      <c r="G51" s="67">
        <v>48.8</v>
      </c>
      <c r="H51" s="70">
        <f>F51*G51</f>
        <v>0</v>
      </c>
      <c r="I51" s="47"/>
      <c r="J51" s="47"/>
      <c r="K51" s="47"/>
    </row>
    <row r="52" spans="1:11" s="11" customFormat="1" x14ac:dyDescent="0.3">
      <c r="A52" s="52" t="s">
        <v>43</v>
      </c>
      <c r="B52" s="21" t="s">
        <v>19</v>
      </c>
      <c r="C52" s="21" t="s">
        <v>17</v>
      </c>
      <c r="D52" s="26" t="s">
        <v>60</v>
      </c>
      <c r="E52" s="22" t="s">
        <v>12</v>
      </c>
      <c r="F52" s="23"/>
      <c r="G52" s="67">
        <v>54.2</v>
      </c>
      <c r="H52" s="70">
        <f>F52*G52</f>
        <v>0</v>
      </c>
      <c r="I52" s="47"/>
      <c r="J52" s="47"/>
      <c r="K52" s="47"/>
    </row>
    <row r="53" spans="1:11" s="11" customFormat="1" x14ac:dyDescent="0.3">
      <c r="A53" s="52" t="s">
        <v>43</v>
      </c>
      <c r="B53" s="21" t="s">
        <v>19</v>
      </c>
      <c r="C53" s="21" t="s">
        <v>17</v>
      </c>
      <c r="D53" s="26" t="s">
        <v>60</v>
      </c>
      <c r="E53" s="22" t="s">
        <v>13</v>
      </c>
      <c r="F53" s="23"/>
      <c r="G53" s="67">
        <v>59.6</v>
      </c>
      <c r="H53" s="70">
        <f>F53*G53</f>
        <v>0</v>
      </c>
      <c r="I53" s="47"/>
      <c r="J53" s="47"/>
      <c r="K53" s="47"/>
    </row>
    <row r="54" spans="1:11" s="11" customFormat="1" x14ac:dyDescent="0.3">
      <c r="A54" s="2"/>
      <c r="B54" s="2"/>
      <c r="C54" s="2"/>
      <c r="D54" s="3"/>
      <c r="E54" s="13"/>
      <c r="F54" s="20"/>
      <c r="G54" s="71"/>
      <c r="H54" s="75"/>
      <c r="I54" s="47"/>
      <c r="J54" s="47"/>
      <c r="K54" s="47"/>
    </row>
    <row r="55" spans="1:11" s="11" customFormat="1" x14ac:dyDescent="0.3">
      <c r="A55" s="52" t="s">
        <v>43</v>
      </c>
      <c r="B55" s="10" t="s">
        <v>19</v>
      </c>
      <c r="C55" s="10" t="s">
        <v>17</v>
      </c>
      <c r="D55" s="15" t="s">
        <v>50</v>
      </c>
      <c r="E55" s="14" t="s">
        <v>10</v>
      </c>
      <c r="F55" s="19"/>
      <c r="G55" s="67">
        <v>43.4</v>
      </c>
      <c r="H55" s="67">
        <f>F55*G55</f>
        <v>0</v>
      </c>
      <c r="I55" s="47"/>
      <c r="J55" s="47"/>
      <c r="K55" s="47"/>
    </row>
    <row r="56" spans="1:11" s="11" customFormat="1" x14ac:dyDescent="0.3">
      <c r="A56" s="52" t="s">
        <v>43</v>
      </c>
      <c r="B56" s="10" t="s">
        <v>19</v>
      </c>
      <c r="C56" s="10" t="s">
        <v>17</v>
      </c>
      <c r="D56" s="15" t="s">
        <v>50</v>
      </c>
      <c r="E56" s="14" t="s">
        <v>11</v>
      </c>
      <c r="F56" s="19"/>
      <c r="G56" s="67">
        <v>48.8</v>
      </c>
      <c r="H56" s="67">
        <f>F56*G56</f>
        <v>0</v>
      </c>
      <c r="I56" s="47"/>
      <c r="J56" s="47"/>
      <c r="K56" s="47"/>
    </row>
    <row r="57" spans="1:11" s="11" customFormat="1" x14ac:dyDescent="0.3">
      <c r="A57" s="52" t="s">
        <v>43</v>
      </c>
      <c r="B57" s="10" t="s">
        <v>19</v>
      </c>
      <c r="C57" s="10" t="s">
        <v>17</v>
      </c>
      <c r="D57" s="15" t="s">
        <v>50</v>
      </c>
      <c r="E57" s="14" t="s">
        <v>12</v>
      </c>
      <c r="F57" s="19"/>
      <c r="G57" s="67">
        <v>54.2</v>
      </c>
      <c r="H57" s="67">
        <f>F57*G57</f>
        <v>0</v>
      </c>
      <c r="I57" s="47"/>
      <c r="J57" s="47"/>
      <c r="K57" s="47"/>
    </row>
    <row r="58" spans="1:11" s="11" customFormat="1" x14ac:dyDescent="0.3">
      <c r="A58" s="52" t="s">
        <v>43</v>
      </c>
      <c r="B58" s="10" t="s">
        <v>19</v>
      </c>
      <c r="C58" s="10" t="s">
        <v>17</v>
      </c>
      <c r="D58" s="15" t="s">
        <v>50</v>
      </c>
      <c r="E58" s="14" t="s">
        <v>13</v>
      </c>
      <c r="F58" s="19"/>
      <c r="G58" s="67">
        <v>59.6</v>
      </c>
      <c r="H58" s="67">
        <f>F58*G58</f>
        <v>0</v>
      </c>
      <c r="I58" s="47"/>
      <c r="J58" s="47"/>
      <c r="K58" s="47"/>
    </row>
    <row r="59" spans="1:11" s="11" customFormat="1" x14ac:dyDescent="0.3">
      <c r="A59" s="2"/>
      <c r="B59" s="2"/>
      <c r="C59" s="2"/>
      <c r="D59" s="3"/>
      <c r="E59" s="13"/>
      <c r="F59" s="20"/>
      <c r="G59" s="71"/>
      <c r="H59" s="75"/>
      <c r="I59" s="47"/>
      <c r="J59" s="47"/>
      <c r="K59" s="47"/>
    </row>
    <row r="60" spans="1:11" s="11" customFormat="1" x14ac:dyDescent="0.3">
      <c r="A60" s="52" t="s">
        <v>43</v>
      </c>
      <c r="B60" s="21" t="s">
        <v>19</v>
      </c>
      <c r="C60" s="21" t="s">
        <v>17</v>
      </c>
      <c r="D60" s="26" t="s">
        <v>72</v>
      </c>
      <c r="E60" s="22" t="s">
        <v>10</v>
      </c>
      <c r="F60" s="23"/>
      <c r="G60" s="67">
        <v>43.4</v>
      </c>
      <c r="H60" s="70">
        <f>F60*G60</f>
        <v>0</v>
      </c>
      <c r="I60" s="47"/>
      <c r="J60" s="47"/>
      <c r="K60" s="47"/>
    </row>
    <row r="61" spans="1:11" s="11" customFormat="1" x14ac:dyDescent="0.3">
      <c r="A61" s="52" t="s">
        <v>43</v>
      </c>
      <c r="B61" s="21" t="s">
        <v>19</v>
      </c>
      <c r="C61" s="21" t="s">
        <v>17</v>
      </c>
      <c r="D61" s="26" t="s">
        <v>72</v>
      </c>
      <c r="E61" s="22" t="s">
        <v>11</v>
      </c>
      <c r="F61" s="23"/>
      <c r="G61" s="67">
        <v>48.8</v>
      </c>
      <c r="H61" s="70">
        <f>F61*G61</f>
        <v>0</v>
      </c>
      <c r="I61" s="47"/>
      <c r="J61" s="47"/>
      <c r="K61" s="47"/>
    </row>
    <row r="62" spans="1:11" s="11" customFormat="1" x14ac:dyDescent="0.3">
      <c r="A62" s="52" t="s">
        <v>43</v>
      </c>
      <c r="B62" s="21" t="s">
        <v>19</v>
      </c>
      <c r="C62" s="21" t="s">
        <v>17</v>
      </c>
      <c r="D62" s="26" t="s">
        <v>72</v>
      </c>
      <c r="E62" s="22" t="s">
        <v>12</v>
      </c>
      <c r="F62" s="23"/>
      <c r="G62" s="67">
        <v>54.2</v>
      </c>
      <c r="H62" s="70">
        <f>F62*G62</f>
        <v>0</v>
      </c>
      <c r="I62" s="47"/>
      <c r="J62" s="47"/>
      <c r="K62" s="47"/>
    </row>
    <row r="63" spans="1:11" s="11" customFormat="1" x14ac:dyDescent="0.3">
      <c r="A63" s="52" t="s">
        <v>43</v>
      </c>
      <c r="B63" s="21" t="s">
        <v>19</v>
      </c>
      <c r="C63" s="21" t="s">
        <v>17</v>
      </c>
      <c r="D63" s="26" t="s">
        <v>72</v>
      </c>
      <c r="E63" s="22" t="s">
        <v>13</v>
      </c>
      <c r="F63" s="23"/>
      <c r="G63" s="67">
        <v>59.6</v>
      </c>
      <c r="H63" s="70">
        <f>F63*G63</f>
        <v>0</v>
      </c>
      <c r="I63" s="47"/>
      <c r="J63" s="47"/>
      <c r="K63" s="47"/>
    </row>
    <row r="64" spans="1:11" s="11" customFormat="1" x14ac:dyDescent="0.3">
      <c r="A64" s="2"/>
      <c r="B64" s="2"/>
      <c r="C64" s="2"/>
      <c r="D64" s="3"/>
      <c r="E64" s="13"/>
      <c r="F64" s="20"/>
      <c r="G64" s="71"/>
      <c r="H64" s="75"/>
      <c r="I64" s="47"/>
      <c r="J64" s="47"/>
      <c r="K64" s="47"/>
    </row>
    <row r="65" spans="1:11" s="11" customFormat="1" x14ac:dyDescent="0.3">
      <c r="A65" s="52" t="s">
        <v>43</v>
      </c>
      <c r="B65" s="21" t="s">
        <v>19</v>
      </c>
      <c r="C65" s="21" t="s">
        <v>17</v>
      </c>
      <c r="D65" s="26" t="s">
        <v>100</v>
      </c>
      <c r="E65" s="22" t="s">
        <v>10</v>
      </c>
      <c r="F65" s="23"/>
      <c r="G65" s="67">
        <v>43.4</v>
      </c>
      <c r="H65" s="70">
        <f>F65*G65</f>
        <v>0</v>
      </c>
      <c r="I65" s="103"/>
      <c r="J65" s="103"/>
      <c r="K65" s="103"/>
    </row>
    <row r="66" spans="1:11" s="11" customFormat="1" x14ac:dyDescent="0.3">
      <c r="A66" s="52" t="s">
        <v>43</v>
      </c>
      <c r="B66" s="21" t="s">
        <v>19</v>
      </c>
      <c r="C66" s="21" t="s">
        <v>17</v>
      </c>
      <c r="D66" s="26" t="s">
        <v>100</v>
      </c>
      <c r="E66" s="22" t="s">
        <v>11</v>
      </c>
      <c r="F66" s="23"/>
      <c r="G66" s="67">
        <v>48.8</v>
      </c>
      <c r="H66" s="70">
        <f>F66*G66</f>
        <v>0</v>
      </c>
      <c r="I66" s="103"/>
      <c r="J66" s="103"/>
      <c r="K66" s="103"/>
    </row>
    <row r="67" spans="1:11" s="11" customFormat="1" x14ac:dyDescent="0.3">
      <c r="A67" s="52" t="s">
        <v>43</v>
      </c>
      <c r="B67" s="21" t="s">
        <v>19</v>
      </c>
      <c r="C67" s="21" t="s">
        <v>17</v>
      </c>
      <c r="D67" s="26" t="s">
        <v>100</v>
      </c>
      <c r="E67" s="22" t="s">
        <v>12</v>
      </c>
      <c r="F67" s="23"/>
      <c r="G67" s="67">
        <v>54.2</v>
      </c>
      <c r="H67" s="70">
        <f>F67*G67</f>
        <v>0</v>
      </c>
      <c r="I67" s="103"/>
      <c r="J67" s="103"/>
      <c r="K67" s="103"/>
    </row>
    <row r="68" spans="1:11" s="11" customFormat="1" x14ac:dyDescent="0.3">
      <c r="A68" s="52" t="s">
        <v>43</v>
      </c>
      <c r="B68" s="21" t="s">
        <v>19</v>
      </c>
      <c r="C68" s="21" t="s">
        <v>17</v>
      </c>
      <c r="D68" s="26" t="s">
        <v>100</v>
      </c>
      <c r="E68" s="22" t="s">
        <v>13</v>
      </c>
      <c r="F68" s="23"/>
      <c r="G68" s="67">
        <v>59.6</v>
      </c>
      <c r="H68" s="70">
        <f>F68*G68</f>
        <v>0</v>
      </c>
      <c r="I68" s="103"/>
      <c r="J68" s="103"/>
      <c r="K68" s="103"/>
    </row>
    <row r="69" spans="1:11" s="11" customFormat="1" x14ac:dyDescent="0.3">
      <c r="A69" s="2"/>
      <c r="B69" s="2"/>
      <c r="C69" s="2"/>
      <c r="D69" s="3"/>
      <c r="E69" s="13"/>
      <c r="F69" s="20"/>
      <c r="G69" s="71"/>
      <c r="H69" s="75"/>
      <c r="I69" s="47"/>
      <c r="J69" s="47"/>
      <c r="K69" s="47"/>
    </row>
    <row r="70" spans="1:11" s="11" customFormat="1" x14ac:dyDescent="0.3">
      <c r="A70" s="52" t="s">
        <v>43</v>
      </c>
      <c r="B70" s="21" t="s">
        <v>19</v>
      </c>
      <c r="C70" s="21" t="s">
        <v>17</v>
      </c>
      <c r="D70" s="26" t="s">
        <v>76</v>
      </c>
      <c r="E70" s="22" t="s">
        <v>10</v>
      </c>
      <c r="F70" s="23"/>
      <c r="G70" s="67">
        <v>43.4</v>
      </c>
      <c r="H70" s="70">
        <f>F70*G70</f>
        <v>0</v>
      </c>
      <c r="I70" s="27"/>
      <c r="J70" s="27"/>
      <c r="K70" s="27"/>
    </row>
    <row r="71" spans="1:11" s="11" customFormat="1" x14ac:dyDescent="0.3">
      <c r="A71" s="52" t="s">
        <v>43</v>
      </c>
      <c r="B71" s="21" t="s">
        <v>19</v>
      </c>
      <c r="C71" s="21" t="s">
        <v>17</v>
      </c>
      <c r="D71" s="26" t="s">
        <v>76</v>
      </c>
      <c r="E71" s="22" t="s">
        <v>11</v>
      </c>
      <c r="F71" s="23"/>
      <c r="G71" s="67">
        <v>48.8</v>
      </c>
      <c r="H71" s="70">
        <f>F71*G71</f>
        <v>0</v>
      </c>
      <c r="I71" s="27"/>
      <c r="J71" s="27"/>
      <c r="K71" s="27"/>
    </row>
    <row r="72" spans="1:11" s="11" customFormat="1" x14ac:dyDescent="0.3">
      <c r="A72" s="52" t="s">
        <v>43</v>
      </c>
      <c r="B72" s="21" t="s">
        <v>19</v>
      </c>
      <c r="C72" s="21" t="s">
        <v>17</v>
      </c>
      <c r="D72" s="26" t="s">
        <v>76</v>
      </c>
      <c r="E72" s="22" t="s">
        <v>12</v>
      </c>
      <c r="F72" s="23"/>
      <c r="G72" s="67">
        <v>54.2</v>
      </c>
      <c r="H72" s="70">
        <f>F72*G72</f>
        <v>0</v>
      </c>
      <c r="I72" s="27"/>
      <c r="J72" s="27"/>
      <c r="K72" s="27"/>
    </row>
    <row r="73" spans="1:11" s="11" customFormat="1" x14ac:dyDescent="0.3">
      <c r="A73" s="52" t="s">
        <v>43</v>
      </c>
      <c r="B73" s="21" t="s">
        <v>19</v>
      </c>
      <c r="C73" s="21" t="s">
        <v>17</v>
      </c>
      <c r="D73" s="26" t="s">
        <v>76</v>
      </c>
      <c r="E73" s="22" t="s">
        <v>13</v>
      </c>
      <c r="F73" s="23"/>
      <c r="G73" s="67">
        <v>59.6</v>
      </c>
      <c r="H73" s="70">
        <f>F73*G73</f>
        <v>0</v>
      </c>
      <c r="I73" s="27"/>
      <c r="J73" s="27"/>
      <c r="K73" s="27"/>
    </row>
    <row r="74" spans="1:11" s="11" customFormat="1" x14ac:dyDescent="0.3">
      <c r="A74" s="2"/>
      <c r="B74" s="2"/>
      <c r="C74" s="2"/>
      <c r="D74" s="3"/>
      <c r="E74" s="13"/>
      <c r="F74" s="20"/>
      <c r="G74" s="71"/>
      <c r="H74" s="75"/>
      <c r="I74" s="44"/>
      <c r="J74" s="47"/>
      <c r="K74" s="47"/>
    </row>
    <row r="75" spans="1:11" s="11" customFormat="1" x14ac:dyDescent="0.3">
      <c r="A75" s="52" t="s">
        <v>43</v>
      </c>
      <c r="B75" s="49" t="s">
        <v>19</v>
      </c>
      <c r="C75" s="49" t="s">
        <v>17</v>
      </c>
      <c r="D75" s="56" t="s">
        <v>73</v>
      </c>
      <c r="E75" s="51" t="s">
        <v>10</v>
      </c>
      <c r="F75" s="50"/>
      <c r="G75" s="76">
        <v>43.4</v>
      </c>
      <c r="H75" s="76">
        <f>F75*G75</f>
        <v>0</v>
      </c>
      <c r="I75" s="102" t="s">
        <v>92</v>
      </c>
      <c r="J75" s="102"/>
      <c r="K75" s="102"/>
    </row>
    <row r="76" spans="1:11" s="11" customFormat="1" x14ac:dyDescent="0.3">
      <c r="A76" s="52" t="s">
        <v>43</v>
      </c>
      <c r="B76" s="49" t="s">
        <v>19</v>
      </c>
      <c r="C76" s="49" t="s">
        <v>17</v>
      </c>
      <c r="D76" s="56" t="s">
        <v>73</v>
      </c>
      <c r="E76" s="51" t="s">
        <v>11</v>
      </c>
      <c r="F76" s="50"/>
      <c r="G76" s="76">
        <v>48.8</v>
      </c>
      <c r="H76" s="76">
        <f>F76*G76</f>
        <v>0</v>
      </c>
      <c r="I76" s="102"/>
      <c r="J76" s="102"/>
      <c r="K76" s="102"/>
    </row>
    <row r="77" spans="1:11" s="11" customFormat="1" x14ac:dyDescent="0.3">
      <c r="A77" s="52" t="s">
        <v>43</v>
      </c>
      <c r="B77" s="49" t="s">
        <v>19</v>
      </c>
      <c r="C77" s="49" t="s">
        <v>17</v>
      </c>
      <c r="D77" s="56" t="s">
        <v>73</v>
      </c>
      <c r="E77" s="51" t="s">
        <v>12</v>
      </c>
      <c r="F77" s="50"/>
      <c r="G77" s="76">
        <v>54.2</v>
      </c>
      <c r="H77" s="76">
        <f>F77*G77</f>
        <v>0</v>
      </c>
      <c r="I77" s="102"/>
      <c r="J77" s="102"/>
      <c r="K77" s="102"/>
    </row>
    <row r="78" spans="1:11" s="11" customFormat="1" x14ac:dyDescent="0.3">
      <c r="A78" s="52" t="s">
        <v>43</v>
      </c>
      <c r="B78" s="49" t="s">
        <v>19</v>
      </c>
      <c r="C78" s="49" t="s">
        <v>17</v>
      </c>
      <c r="D78" s="56" t="s">
        <v>73</v>
      </c>
      <c r="E78" s="51" t="s">
        <v>13</v>
      </c>
      <c r="F78" s="50"/>
      <c r="G78" s="76">
        <v>59.6</v>
      </c>
      <c r="H78" s="76">
        <f>F78*G78</f>
        <v>0</v>
      </c>
      <c r="I78" s="102"/>
      <c r="J78" s="102"/>
      <c r="K78" s="102"/>
    </row>
    <row r="79" spans="1:11" s="11" customFormat="1" x14ac:dyDescent="0.3">
      <c r="A79" s="2"/>
      <c r="B79" s="2"/>
      <c r="C79" s="2"/>
      <c r="D79" s="3"/>
      <c r="E79" s="13"/>
      <c r="F79" s="20"/>
      <c r="G79" s="71"/>
      <c r="H79" s="75"/>
      <c r="I79" s="44"/>
      <c r="J79" s="47"/>
      <c r="K79" s="47"/>
    </row>
    <row r="80" spans="1:11" s="11" customFormat="1" x14ac:dyDescent="0.3">
      <c r="A80" s="52" t="s">
        <v>43</v>
      </c>
      <c r="B80" s="21" t="s">
        <v>19</v>
      </c>
      <c r="C80" s="21" t="s">
        <v>17</v>
      </c>
      <c r="D80" s="26" t="s">
        <v>101</v>
      </c>
      <c r="E80" s="22" t="s">
        <v>10</v>
      </c>
      <c r="F80" s="23"/>
      <c r="G80" s="67">
        <v>43.4</v>
      </c>
      <c r="H80" s="70">
        <f>F80*G80</f>
        <v>0</v>
      </c>
      <c r="I80" s="103"/>
      <c r="J80" s="103"/>
      <c r="K80" s="103"/>
    </row>
    <row r="81" spans="1:11" s="11" customFormat="1" x14ac:dyDescent="0.3">
      <c r="A81" s="52" t="s">
        <v>43</v>
      </c>
      <c r="B81" s="21" t="s">
        <v>19</v>
      </c>
      <c r="C81" s="21" t="s">
        <v>17</v>
      </c>
      <c r="D81" s="26" t="s">
        <v>101</v>
      </c>
      <c r="E81" s="22" t="s">
        <v>11</v>
      </c>
      <c r="F81" s="23"/>
      <c r="G81" s="67">
        <v>48.8</v>
      </c>
      <c r="H81" s="70">
        <f>F81*G81</f>
        <v>0</v>
      </c>
      <c r="I81" s="103"/>
      <c r="J81" s="103"/>
      <c r="K81" s="103"/>
    </row>
    <row r="82" spans="1:11" s="11" customFormat="1" x14ac:dyDescent="0.3">
      <c r="A82" s="52" t="s">
        <v>43</v>
      </c>
      <c r="B82" s="21" t="s">
        <v>19</v>
      </c>
      <c r="C82" s="21" t="s">
        <v>17</v>
      </c>
      <c r="D82" s="26" t="s">
        <v>101</v>
      </c>
      <c r="E82" s="22" t="s">
        <v>12</v>
      </c>
      <c r="F82" s="23"/>
      <c r="G82" s="67">
        <v>54.2</v>
      </c>
      <c r="H82" s="70">
        <f>F82*G82</f>
        <v>0</v>
      </c>
      <c r="I82" s="103"/>
      <c r="J82" s="103"/>
      <c r="K82" s="103"/>
    </row>
    <row r="83" spans="1:11" s="11" customFormat="1" x14ac:dyDescent="0.3">
      <c r="A83" s="52" t="s">
        <v>43</v>
      </c>
      <c r="B83" s="21" t="s">
        <v>19</v>
      </c>
      <c r="C83" s="21" t="s">
        <v>17</v>
      </c>
      <c r="D83" s="26" t="s">
        <v>101</v>
      </c>
      <c r="E83" s="22" t="s">
        <v>13</v>
      </c>
      <c r="F83" s="23"/>
      <c r="G83" s="67">
        <v>59.6</v>
      </c>
      <c r="H83" s="70">
        <f>F83*G83</f>
        <v>0</v>
      </c>
      <c r="I83" s="103"/>
      <c r="J83" s="103"/>
      <c r="K83" s="103"/>
    </row>
    <row r="84" spans="1:11" s="11" customFormat="1" x14ac:dyDescent="0.3">
      <c r="A84" s="2"/>
      <c r="B84" s="2"/>
      <c r="C84" s="2"/>
      <c r="D84" s="3"/>
      <c r="E84" s="13"/>
      <c r="F84" s="20"/>
      <c r="G84" s="71"/>
      <c r="H84" s="75"/>
      <c r="I84" s="47"/>
      <c r="J84" s="47"/>
      <c r="K84" s="47"/>
    </row>
    <row r="85" spans="1:11" s="11" customFormat="1" x14ac:dyDescent="0.3">
      <c r="A85" s="52" t="s">
        <v>93</v>
      </c>
      <c r="B85" s="21" t="s">
        <v>94</v>
      </c>
      <c r="C85" s="21" t="s">
        <v>17</v>
      </c>
      <c r="D85" s="26" t="s">
        <v>95</v>
      </c>
      <c r="E85" s="22" t="s">
        <v>12</v>
      </c>
      <c r="F85" s="23"/>
      <c r="G85" s="70">
        <v>69</v>
      </c>
      <c r="H85" s="70">
        <f>F85*G85</f>
        <v>0</v>
      </c>
      <c r="I85" s="47"/>
      <c r="J85" s="47"/>
      <c r="K85" s="47"/>
    </row>
    <row r="86" spans="1:11" s="11" customFormat="1" x14ac:dyDescent="0.3">
      <c r="A86" s="52" t="s">
        <v>93</v>
      </c>
      <c r="B86" s="21" t="s">
        <v>94</v>
      </c>
      <c r="C86" s="21" t="s">
        <v>17</v>
      </c>
      <c r="D86" s="26" t="s">
        <v>95</v>
      </c>
      <c r="E86" s="22" t="s">
        <v>13</v>
      </c>
      <c r="F86" s="23"/>
      <c r="G86" s="70">
        <v>77</v>
      </c>
      <c r="H86" s="70">
        <f>F86*G86</f>
        <v>0</v>
      </c>
      <c r="I86" s="27"/>
      <c r="J86" s="27"/>
      <c r="K86" s="27"/>
    </row>
    <row r="87" spans="1:11" s="11" customFormat="1" x14ac:dyDescent="0.3">
      <c r="A87" s="52" t="s">
        <v>93</v>
      </c>
      <c r="B87" s="21" t="s">
        <v>94</v>
      </c>
      <c r="C87" s="21" t="s">
        <v>17</v>
      </c>
      <c r="D87" s="26" t="s">
        <v>95</v>
      </c>
      <c r="E87" s="22" t="s">
        <v>15</v>
      </c>
      <c r="F87" s="23"/>
      <c r="G87" s="70">
        <v>85</v>
      </c>
      <c r="H87" s="70">
        <f>F87*G87</f>
        <v>0</v>
      </c>
      <c r="I87" s="27"/>
      <c r="J87" s="27"/>
      <c r="K87" s="27"/>
    </row>
    <row r="88" spans="1:11" s="11" customFormat="1" x14ac:dyDescent="0.3">
      <c r="A88" s="52" t="s">
        <v>93</v>
      </c>
      <c r="B88" s="21" t="s">
        <v>94</v>
      </c>
      <c r="C88" s="21" t="s">
        <v>17</v>
      </c>
      <c r="D88" s="26" t="s">
        <v>95</v>
      </c>
      <c r="E88" s="22" t="s">
        <v>16</v>
      </c>
      <c r="F88" s="23"/>
      <c r="G88" s="70">
        <v>93</v>
      </c>
      <c r="H88" s="70">
        <f>F88*G88</f>
        <v>0</v>
      </c>
      <c r="I88" s="27"/>
      <c r="J88" s="27"/>
      <c r="K88" s="27"/>
    </row>
    <row r="89" spans="1:11" s="11" customFormat="1" x14ac:dyDescent="0.3">
      <c r="A89" s="2"/>
      <c r="B89" s="2"/>
      <c r="C89" s="2"/>
      <c r="D89" s="3"/>
      <c r="E89" s="13"/>
      <c r="F89" s="20"/>
      <c r="G89" s="71"/>
      <c r="H89" s="75"/>
      <c r="I89" s="27"/>
      <c r="J89" s="27"/>
      <c r="K89" s="27"/>
    </row>
    <row r="90" spans="1:11" s="11" customFormat="1" x14ac:dyDescent="0.3">
      <c r="A90" s="52" t="s">
        <v>93</v>
      </c>
      <c r="B90" s="21" t="s">
        <v>94</v>
      </c>
      <c r="C90" s="21" t="s">
        <v>17</v>
      </c>
      <c r="D90" s="26" t="s">
        <v>96</v>
      </c>
      <c r="E90" s="22" t="s">
        <v>12</v>
      </c>
      <c r="F90" s="23"/>
      <c r="G90" s="70">
        <v>69</v>
      </c>
      <c r="H90" s="70">
        <f>F90*G90</f>
        <v>0</v>
      </c>
      <c r="I90" s="47"/>
      <c r="J90" s="47"/>
      <c r="K90" s="47"/>
    </row>
    <row r="91" spans="1:11" s="11" customFormat="1" x14ac:dyDescent="0.3">
      <c r="A91" s="52" t="s">
        <v>93</v>
      </c>
      <c r="B91" s="21" t="s">
        <v>94</v>
      </c>
      <c r="C91" s="21" t="s">
        <v>17</v>
      </c>
      <c r="D91" s="26" t="s">
        <v>96</v>
      </c>
      <c r="E91" s="22" t="s">
        <v>13</v>
      </c>
      <c r="F91" s="23"/>
      <c r="G91" s="70">
        <v>77</v>
      </c>
      <c r="H91" s="70">
        <f>F91*G91</f>
        <v>0</v>
      </c>
      <c r="I91" s="27"/>
      <c r="J91" s="27"/>
      <c r="K91" s="27"/>
    </row>
    <row r="92" spans="1:11" s="11" customFormat="1" x14ac:dyDescent="0.3">
      <c r="A92" s="52" t="s">
        <v>93</v>
      </c>
      <c r="B92" s="21" t="s">
        <v>94</v>
      </c>
      <c r="C92" s="21" t="s">
        <v>17</v>
      </c>
      <c r="D92" s="26" t="s">
        <v>96</v>
      </c>
      <c r="E92" s="22" t="s">
        <v>15</v>
      </c>
      <c r="F92" s="23"/>
      <c r="G92" s="70">
        <v>85</v>
      </c>
      <c r="H92" s="70">
        <f>F92*G92</f>
        <v>0</v>
      </c>
      <c r="I92" s="27"/>
      <c r="J92" s="27"/>
      <c r="K92" s="27"/>
    </row>
    <row r="93" spans="1:11" s="11" customFormat="1" x14ac:dyDescent="0.3">
      <c r="A93" s="52" t="s">
        <v>93</v>
      </c>
      <c r="B93" s="21" t="s">
        <v>94</v>
      </c>
      <c r="C93" s="21" t="s">
        <v>17</v>
      </c>
      <c r="D93" s="26" t="s">
        <v>96</v>
      </c>
      <c r="E93" s="22" t="s">
        <v>16</v>
      </c>
      <c r="F93" s="23"/>
      <c r="G93" s="70">
        <v>93</v>
      </c>
      <c r="H93" s="70">
        <f>F93*G93</f>
        <v>0</v>
      </c>
      <c r="I93" s="27"/>
      <c r="J93" s="27"/>
      <c r="K93" s="27"/>
    </row>
    <row r="94" spans="1:11" s="11" customFormat="1" x14ac:dyDescent="0.3">
      <c r="A94" s="2"/>
      <c r="B94" s="2"/>
      <c r="C94" s="2"/>
      <c r="D94" s="3"/>
      <c r="E94" s="13"/>
      <c r="F94" s="20"/>
      <c r="G94" s="71"/>
      <c r="H94" s="75"/>
      <c r="I94" s="27"/>
      <c r="J94" s="27"/>
      <c r="K94" s="27"/>
    </row>
    <row r="95" spans="1:11" s="11" customFormat="1" x14ac:dyDescent="0.3">
      <c r="A95" s="52" t="s">
        <v>93</v>
      </c>
      <c r="B95" s="21" t="s">
        <v>94</v>
      </c>
      <c r="C95" s="21" t="s">
        <v>17</v>
      </c>
      <c r="D95" s="26" t="s">
        <v>97</v>
      </c>
      <c r="E95" s="22" t="s">
        <v>12</v>
      </c>
      <c r="F95" s="23"/>
      <c r="G95" s="70">
        <v>69</v>
      </c>
      <c r="H95" s="70">
        <f>F95*G95</f>
        <v>0</v>
      </c>
      <c r="I95" s="47"/>
      <c r="J95" s="47"/>
      <c r="K95" s="47"/>
    </row>
    <row r="96" spans="1:11" s="11" customFormat="1" x14ac:dyDescent="0.3">
      <c r="A96" s="52" t="s">
        <v>93</v>
      </c>
      <c r="B96" s="21" t="s">
        <v>94</v>
      </c>
      <c r="C96" s="21" t="s">
        <v>17</v>
      </c>
      <c r="D96" s="26" t="s">
        <v>97</v>
      </c>
      <c r="E96" s="22" t="s">
        <v>13</v>
      </c>
      <c r="F96" s="23"/>
      <c r="G96" s="70">
        <v>77</v>
      </c>
      <c r="H96" s="70">
        <f>F96*G96</f>
        <v>0</v>
      </c>
      <c r="I96" s="27"/>
      <c r="J96" s="27"/>
      <c r="K96" s="27"/>
    </row>
    <row r="97" spans="1:11" s="11" customFormat="1" x14ac:dyDescent="0.3">
      <c r="A97" s="52" t="s">
        <v>93</v>
      </c>
      <c r="B97" s="21" t="s">
        <v>94</v>
      </c>
      <c r="C97" s="21" t="s">
        <v>17</v>
      </c>
      <c r="D97" s="26" t="s">
        <v>97</v>
      </c>
      <c r="E97" s="22" t="s">
        <v>15</v>
      </c>
      <c r="F97" s="23"/>
      <c r="G97" s="70">
        <v>85</v>
      </c>
      <c r="H97" s="70">
        <f>F97*G97</f>
        <v>0</v>
      </c>
      <c r="I97" s="27"/>
      <c r="J97" s="27"/>
      <c r="K97" s="27"/>
    </row>
    <row r="98" spans="1:11" s="11" customFormat="1" x14ac:dyDescent="0.3">
      <c r="A98" s="52" t="s">
        <v>93</v>
      </c>
      <c r="B98" s="21" t="s">
        <v>94</v>
      </c>
      <c r="C98" s="21" t="s">
        <v>17</v>
      </c>
      <c r="D98" s="26" t="s">
        <v>97</v>
      </c>
      <c r="E98" s="22" t="s">
        <v>16</v>
      </c>
      <c r="F98" s="23"/>
      <c r="G98" s="70">
        <v>93</v>
      </c>
      <c r="H98" s="70">
        <f>F98*G98</f>
        <v>0</v>
      </c>
      <c r="I98" s="27"/>
      <c r="J98" s="27"/>
      <c r="K98" s="27"/>
    </row>
    <row r="99" spans="1:11" s="11" customFormat="1" x14ac:dyDescent="0.3">
      <c r="A99" s="2"/>
      <c r="B99" s="2"/>
      <c r="C99" s="2"/>
      <c r="D99" s="3"/>
      <c r="E99" s="13"/>
      <c r="F99" s="20"/>
      <c r="G99" s="71"/>
      <c r="H99" s="75"/>
      <c r="I99" s="27"/>
      <c r="J99" s="27"/>
      <c r="K99" s="27"/>
    </row>
    <row r="100" spans="1:11" x14ac:dyDescent="0.3">
      <c r="A100" s="10"/>
      <c r="B100" s="10"/>
      <c r="C100" s="10"/>
      <c r="D100" s="10"/>
      <c r="E100" s="14"/>
      <c r="F100" s="45"/>
      <c r="I100" s="11"/>
      <c r="J100" s="11"/>
      <c r="K100" s="11"/>
    </row>
    <row r="101" spans="1:11" ht="28.8" x14ac:dyDescent="0.3">
      <c r="A101" s="11"/>
      <c r="B101" s="11"/>
      <c r="C101" s="11"/>
      <c r="E101" s="16" t="s">
        <v>79</v>
      </c>
      <c r="F101" s="17">
        <f>SUM(F5:F99)</f>
        <v>0</v>
      </c>
      <c r="G101" s="73" t="s">
        <v>84</v>
      </c>
      <c r="H101" s="74">
        <f>SUM(H5:H99)</f>
        <v>0</v>
      </c>
      <c r="I101" s="11"/>
      <c r="J101" s="11"/>
      <c r="K101" s="11"/>
    </row>
  </sheetData>
  <autoFilter ref="A4:K4" xr:uid="{00000000-0009-0000-0000-000002000000}"/>
  <mergeCells count="7">
    <mergeCell ref="I80:K83"/>
    <mergeCell ref="I65:K68"/>
    <mergeCell ref="I40:K43"/>
    <mergeCell ref="B1:C1"/>
    <mergeCell ref="A2:H2"/>
    <mergeCell ref="I35:K38"/>
    <mergeCell ref="I75:K78"/>
  </mergeCells>
  <pageMargins left="0.70866141732283472" right="0.70866141732283472" top="0.78740157480314965" bottom="0.78740157480314965" header="0.31496062992125984" footer="0.31496062992125984"/>
  <pageSetup paperSize="9" scale="61" orientation="portrait" r:id="rId1"/>
  <headerFooter>
    <oddFooter>&amp;RSeite &amp;P/&amp;N</oddFooter>
  </headerFooter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 tint="0.39997558519241921"/>
  </sheetPr>
  <dimension ref="A1:L287"/>
  <sheetViews>
    <sheetView zoomScaleNormal="100" workbookViewId="0">
      <pane ySplit="4" topLeftCell="A5" activePane="bottomLeft" state="frozen"/>
      <selection pane="bottomLeft" activeCell="I5" sqref="I5"/>
    </sheetView>
  </sheetViews>
  <sheetFormatPr baseColWidth="10" defaultRowHeight="14.4" x14ac:dyDescent="0.3"/>
  <cols>
    <col min="1" max="1" width="17.5546875" style="11" bestFit="1" customWidth="1"/>
    <col min="2" max="2" width="24" style="11" hidden="1" customWidth="1"/>
    <col min="3" max="3" width="21" style="11" customWidth="1"/>
    <col min="4" max="4" width="28.88671875" style="1" hidden="1" customWidth="1"/>
    <col min="5" max="5" width="9.44140625" style="12" hidden="1" customWidth="1"/>
    <col min="6" max="6" width="14.109375" style="35" hidden="1" customWidth="1"/>
    <col min="7" max="7" width="16.109375" style="67" bestFit="1" customWidth="1"/>
    <col min="8" max="8" width="15.44140625" style="67" customWidth="1"/>
    <col min="9" max="12" width="11.5546875" style="11"/>
  </cols>
  <sheetData>
    <row r="1" spans="1:9" s="11" customFormat="1" ht="21" customHeight="1" x14ac:dyDescent="0.3">
      <c r="B1" s="100"/>
      <c r="C1" s="100"/>
      <c r="D1" s="1"/>
      <c r="E1" s="12"/>
      <c r="F1" s="35"/>
      <c r="G1" s="67"/>
      <c r="H1" s="67"/>
    </row>
    <row r="2" spans="1:9" s="11" customFormat="1" ht="25.8" x14ac:dyDescent="0.5">
      <c r="A2" s="101" t="s">
        <v>80</v>
      </c>
      <c r="B2" s="101"/>
      <c r="C2" s="101"/>
      <c r="D2" s="101"/>
      <c r="E2" s="101"/>
      <c r="F2" s="101"/>
      <c r="G2" s="101"/>
      <c r="H2" s="101"/>
    </row>
    <row r="3" spans="1:9" s="11" customFormat="1" ht="21" customHeight="1" x14ac:dyDescent="0.5">
      <c r="A3" s="25"/>
      <c r="B3" s="25"/>
      <c r="C3" s="25"/>
      <c r="D3" s="25"/>
      <c r="E3" s="25"/>
      <c r="F3" s="36"/>
      <c r="G3" s="68"/>
      <c r="H3" s="68"/>
    </row>
    <row r="4" spans="1:9" s="11" customFormat="1" ht="31.5" customHeight="1" x14ac:dyDescent="0.3">
      <c r="A4" s="9" t="s">
        <v>5</v>
      </c>
      <c r="B4" s="9" t="s">
        <v>7</v>
      </c>
      <c r="C4" s="6" t="s">
        <v>1</v>
      </c>
      <c r="D4" s="9" t="s">
        <v>2</v>
      </c>
      <c r="E4" s="5" t="s">
        <v>6</v>
      </c>
      <c r="F4" s="37" t="s">
        <v>0</v>
      </c>
      <c r="G4" s="69" t="s">
        <v>3</v>
      </c>
      <c r="H4" s="69" t="s">
        <v>4</v>
      </c>
      <c r="I4" s="107"/>
    </row>
    <row r="5" spans="1:9" s="11" customFormat="1" x14ac:dyDescent="0.3">
      <c r="A5" s="52" t="s">
        <v>34</v>
      </c>
      <c r="B5" s="21" t="s">
        <v>8</v>
      </c>
      <c r="C5" s="21" t="s">
        <v>89</v>
      </c>
      <c r="D5" s="21" t="s">
        <v>55</v>
      </c>
      <c r="E5" s="22" t="s">
        <v>33</v>
      </c>
      <c r="F5" s="40"/>
      <c r="G5" s="70">
        <v>18</v>
      </c>
      <c r="H5" s="70">
        <f t="shared" ref="H5:H10" si="0">F5*G5</f>
        <v>0</v>
      </c>
    </row>
    <row r="6" spans="1:9" s="11" customFormat="1" x14ac:dyDescent="0.3">
      <c r="A6" s="52" t="s">
        <v>34</v>
      </c>
      <c r="B6" s="21" t="s">
        <v>8</v>
      </c>
      <c r="C6" s="21" t="s">
        <v>89</v>
      </c>
      <c r="D6" s="21" t="s">
        <v>55</v>
      </c>
      <c r="E6" s="22" t="s">
        <v>26</v>
      </c>
      <c r="F6" s="40"/>
      <c r="G6" s="70">
        <v>19.3</v>
      </c>
      <c r="H6" s="70">
        <f t="shared" si="0"/>
        <v>0</v>
      </c>
    </row>
    <row r="7" spans="1:9" s="11" customFormat="1" x14ac:dyDescent="0.3">
      <c r="A7" s="52" t="s">
        <v>34</v>
      </c>
      <c r="B7" s="21" t="s">
        <v>8</v>
      </c>
      <c r="C7" s="21" t="s">
        <v>89</v>
      </c>
      <c r="D7" s="21" t="s">
        <v>55</v>
      </c>
      <c r="E7" s="22" t="s">
        <v>27</v>
      </c>
      <c r="F7" s="40"/>
      <c r="G7" s="70">
        <v>20.6</v>
      </c>
      <c r="H7" s="70">
        <f t="shared" si="0"/>
        <v>0</v>
      </c>
    </row>
    <row r="8" spans="1:9" s="11" customFormat="1" x14ac:dyDescent="0.3">
      <c r="A8" s="52" t="s">
        <v>34</v>
      </c>
      <c r="B8" s="21" t="s">
        <v>8</v>
      </c>
      <c r="C8" s="21" t="s">
        <v>89</v>
      </c>
      <c r="D8" s="21" t="s">
        <v>55</v>
      </c>
      <c r="E8" s="22" t="s">
        <v>28</v>
      </c>
      <c r="F8" s="40"/>
      <c r="G8" s="70">
        <v>24.2</v>
      </c>
      <c r="H8" s="70">
        <f t="shared" si="0"/>
        <v>0</v>
      </c>
    </row>
    <row r="9" spans="1:9" s="11" customFormat="1" x14ac:dyDescent="0.3">
      <c r="A9" s="52" t="s">
        <v>34</v>
      </c>
      <c r="B9" s="21" t="s">
        <v>8</v>
      </c>
      <c r="C9" s="21" t="s">
        <v>89</v>
      </c>
      <c r="D9" s="21" t="s">
        <v>55</v>
      </c>
      <c r="E9" s="22" t="s">
        <v>29</v>
      </c>
      <c r="F9" s="40"/>
      <c r="G9" s="70">
        <v>25.4</v>
      </c>
      <c r="H9" s="70">
        <f t="shared" si="0"/>
        <v>0</v>
      </c>
    </row>
    <row r="10" spans="1:9" s="11" customFormat="1" x14ac:dyDescent="0.3">
      <c r="A10" s="52" t="s">
        <v>34</v>
      </c>
      <c r="B10" s="21" t="s">
        <v>8</v>
      </c>
      <c r="C10" s="21" t="s">
        <v>89</v>
      </c>
      <c r="D10" s="21" t="s">
        <v>55</v>
      </c>
      <c r="E10" s="22" t="s">
        <v>30</v>
      </c>
      <c r="F10" s="40"/>
      <c r="G10" s="70">
        <v>26.6</v>
      </c>
      <c r="H10" s="70">
        <f t="shared" si="0"/>
        <v>0</v>
      </c>
    </row>
    <row r="11" spans="1:9" s="4" customFormat="1" x14ac:dyDescent="0.3">
      <c r="A11" s="2"/>
      <c r="B11" s="2"/>
      <c r="C11" s="2"/>
      <c r="D11" s="3"/>
      <c r="E11" s="13"/>
      <c r="F11" s="39"/>
      <c r="G11" s="71"/>
      <c r="H11" s="71"/>
    </row>
    <row r="12" spans="1:9" s="11" customFormat="1" x14ac:dyDescent="0.3">
      <c r="A12" s="52" t="s">
        <v>34</v>
      </c>
      <c r="B12" s="21" t="s">
        <v>8</v>
      </c>
      <c r="C12" s="21" t="s">
        <v>89</v>
      </c>
      <c r="D12" s="21" t="s">
        <v>60</v>
      </c>
      <c r="E12" s="22" t="s">
        <v>33</v>
      </c>
      <c r="F12" s="40"/>
      <c r="G12" s="70">
        <v>18</v>
      </c>
      <c r="H12" s="70">
        <f>F12*G12</f>
        <v>0</v>
      </c>
    </row>
    <row r="13" spans="1:9" s="11" customFormat="1" x14ac:dyDescent="0.3">
      <c r="A13" s="52" t="s">
        <v>34</v>
      </c>
      <c r="B13" s="21" t="s">
        <v>8</v>
      </c>
      <c r="C13" s="21" t="s">
        <v>89</v>
      </c>
      <c r="D13" s="21" t="s">
        <v>60</v>
      </c>
      <c r="E13" s="22" t="s">
        <v>26</v>
      </c>
      <c r="F13" s="40"/>
      <c r="G13" s="70">
        <v>19.3</v>
      </c>
      <c r="H13" s="70">
        <f t="shared" ref="H13:H17" si="1">F13*G13</f>
        <v>0</v>
      </c>
    </row>
    <row r="14" spans="1:9" s="11" customFormat="1" x14ac:dyDescent="0.3">
      <c r="A14" s="52" t="s">
        <v>34</v>
      </c>
      <c r="B14" s="21" t="s">
        <v>8</v>
      </c>
      <c r="C14" s="21" t="s">
        <v>89</v>
      </c>
      <c r="D14" s="21" t="s">
        <v>60</v>
      </c>
      <c r="E14" s="22" t="s">
        <v>27</v>
      </c>
      <c r="F14" s="40"/>
      <c r="G14" s="70">
        <v>20.6</v>
      </c>
      <c r="H14" s="70">
        <f t="shared" si="1"/>
        <v>0</v>
      </c>
    </row>
    <row r="15" spans="1:9" s="11" customFormat="1" x14ac:dyDescent="0.3">
      <c r="A15" s="52" t="s">
        <v>34</v>
      </c>
      <c r="B15" s="21" t="s">
        <v>8</v>
      </c>
      <c r="C15" s="21" t="s">
        <v>89</v>
      </c>
      <c r="D15" s="21" t="s">
        <v>60</v>
      </c>
      <c r="E15" s="22" t="s">
        <v>28</v>
      </c>
      <c r="F15" s="40"/>
      <c r="G15" s="70">
        <v>24.2</v>
      </c>
      <c r="H15" s="70">
        <f t="shared" si="1"/>
        <v>0</v>
      </c>
    </row>
    <row r="16" spans="1:9" s="11" customFormat="1" x14ac:dyDescent="0.3">
      <c r="A16" s="52" t="s">
        <v>34</v>
      </c>
      <c r="B16" s="21" t="s">
        <v>8</v>
      </c>
      <c r="C16" s="21" t="s">
        <v>89</v>
      </c>
      <c r="D16" s="21" t="s">
        <v>60</v>
      </c>
      <c r="E16" s="22" t="s">
        <v>29</v>
      </c>
      <c r="F16" s="40"/>
      <c r="G16" s="70">
        <v>25.4</v>
      </c>
      <c r="H16" s="70">
        <f t="shared" si="1"/>
        <v>0</v>
      </c>
    </row>
    <row r="17" spans="1:8" s="11" customFormat="1" x14ac:dyDescent="0.3">
      <c r="A17" s="52" t="s">
        <v>34</v>
      </c>
      <c r="B17" s="21" t="s">
        <v>8</v>
      </c>
      <c r="C17" s="21" t="s">
        <v>89</v>
      </c>
      <c r="D17" s="21" t="s">
        <v>60</v>
      </c>
      <c r="E17" s="22" t="s">
        <v>30</v>
      </c>
      <c r="F17" s="40"/>
      <c r="G17" s="70">
        <v>26.6</v>
      </c>
      <c r="H17" s="70">
        <f t="shared" si="1"/>
        <v>0</v>
      </c>
    </row>
    <row r="18" spans="1:8" s="4" customFormat="1" x14ac:dyDescent="0.3">
      <c r="A18" s="2"/>
      <c r="B18" s="2"/>
      <c r="C18" s="2"/>
      <c r="D18" s="3"/>
      <c r="E18" s="13"/>
      <c r="F18" s="39"/>
      <c r="G18" s="71"/>
      <c r="H18" s="71"/>
    </row>
    <row r="19" spans="1:8" s="11" customFormat="1" x14ac:dyDescent="0.3">
      <c r="A19" s="52" t="s">
        <v>103</v>
      </c>
      <c r="B19" s="10" t="s">
        <v>8</v>
      </c>
      <c r="C19" s="10" t="s">
        <v>90</v>
      </c>
      <c r="D19" s="10" t="s">
        <v>47</v>
      </c>
      <c r="E19" s="14" t="s">
        <v>33</v>
      </c>
      <c r="F19" s="38"/>
      <c r="G19" s="67">
        <v>19.8</v>
      </c>
      <c r="H19" s="67">
        <f t="shared" ref="H19:H45" si="2">F19*G19</f>
        <v>0</v>
      </c>
    </row>
    <row r="20" spans="1:8" s="11" customFormat="1" x14ac:dyDescent="0.3">
      <c r="A20" s="52" t="s">
        <v>103</v>
      </c>
      <c r="B20" s="10" t="s">
        <v>8</v>
      </c>
      <c r="C20" s="10" t="s">
        <v>90</v>
      </c>
      <c r="D20" s="10" t="s">
        <v>47</v>
      </c>
      <c r="E20" s="14" t="s">
        <v>26</v>
      </c>
      <c r="F20" s="38"/>
      <c r="G20" s="67">
        <v>21</v>
      </c>
      <c r="H20" s="67">
        <f t="shared" si="2"/>
        <v>0</v>
      </c>
    </row>
    <row r="21" spans="1:8" s="11" customFormat="1" x14ac:dyDescent="0.3">
      <c r="A21" s="52" t="s">
        <v>103</v>
      </c>
      <c r="B21" s="10" t="s">
        <v>8</v>
      </c>
      <c r="C21" s="10" t="s">
        <v>90</v>
      </c>
      <c r="D21" s="10" t="s">
        <v>47</v>
      </c>
      <c r="E21" s="14" t="s">
        <v>27</v>
      </c>
      <c r="F21" s="38"/>
      <c r="G21" s="67">
        <v>22.2</v>
      </c>
      <c r="H21" s="67">
        <f t="shared" si="2"/>
        <v>0</v>
      </c>
    </row>
    <row r="22" spans="1:8" s="11" customFormat="1" x14ac:dyDescent="0.3">
      <c r="A22" s="52" t="s">
        <v>103</v>
      </c>
      <c r="B22" s="10" t="s">
        <v>8</v>
      </c>
      <c r="C22" s="10" t="s">
        <v>90</v>
      </c>
      <c r="D22" s="10" t="s">
        <v>47</v>
      </c>
      <c r="E22" s="14" t="s">
        <v>28</v>
      </c>
      <c r="F22" s="38"/>
      <c r="G22" s="67">
        <v>23.4</v>
      </c>
      <c r="H22" s="67">
        <f t="shared" si="2"/>
        <v>0</v>
      </c>
    </row>
    <row r="23" spans="1:8" s="11" customFormat="1" x14ac:dyDescent="0.3">
      <c r="A23" s="52" t="s">
        <v>103</v>
      </c>
      <c r="B23" s="10" t="s">
        <v>8</v>
      </c>
      <c r="C23" s="10" t="s">
        <v>90</v>
      </c>
      <c r="D23" s="10" t="s">
        <v>47</v>
      </c>
      <c r="E23" s="14" t="s">
        <v>29</v>
      </c>
      <c r="F23" s="38"/>
      <c r="G23" s="67">
        <v>24.6</v>
      </c>
      <c r="H23" s="67">
        <f t="shared" si="2"/>
        <v>0</v>
      </c>
    </row>
    <row r="24" spans="1:8" s="11" customFormat="1" x14ac:dyDescent="0.3">
      <c r="A24" s="52" t="s">
        <v>103</v>
      </c>
      <c r="B24" s="10" t="s">
        <v>8</v>
      </c>
      <c r="C24" s="10" t="s">
        <v>90</v>
      </c>
      <c r="D24" s="10" t="s">
        <v>47</v>
      </c>
      <c r="E24" s="14" t="s">
        <v>30</v>
      </c>
      <c r="F24" s="38"/>
      <c r="G24" s="67">
        <v>25.8</v>
      </c>
      <c r="H24" s="67">
        <f t="shared" si="2"/>
        <v>0</v>
      </c>
    </row>
    <row r="25" spans="1:8" s="4" customFormat="1" x14ac:dyDescent="0.3">
      <c r="A25" s="2"/>
      <c r="B25" s="2"/>
      <c r="C25" s="2"/>
      <c r="D25" s="3"/>
      <c r="E25" s="13"/>
      <c r="F25" s="39"/>
      <c r="G25" s="71"/>
      <c r="H25" s="71"/>
    </row>
    <row r="26" spans="1:8" x14ac:dyDescent="0.3">
      <c r="A26" s="52" t="s">
        <v>104</v>
      </c>
      <c r="B26" s="10" t="s">
        <v>8</v>
      </c>
      <c r="C26" s="10" t="s">
        <v>87</v>
      </c>
      <c r="D26" s="10" t="s">
        <v>47</v>
      </c>
      <c r="E26" s="14" t="s">
        <v>33</v>
      </c>
      <c r="F26" s="38"/>
      <c r="G26" s="67">
        <v>15.5</v>
      </c>
      <c r="H26" s="67">
        <f t="shared" si="2"/>
        <v>0</v>
      </c>
    </row>
    <row r="27" spans="1:8" x14ac:dyDescent="0.3">
      <c r="A27" s="52" t="s">
        <v>104</v>
      </c>
      <c r="B27" s="10" t="s">
        <v>8</v>
      </c>
      <c r="C27" s="10" t="s">
        <v>87</v>
      </c>
      <c r="D27" s="10" t="s">
        <v>47</v>
      </c>
      <c r="E27" s="14" t="s">
        <v>26</v>
      </c>
      <c r="F27" s="38"/>
      <c r="G27" s="67">
        <v>16.5</v>
      </c>
      <c r="H27" s="67">
        <f t="shared" si="2"/>
        <v>0</v>
      </c>
    </row>
    <row r="28" spans="1:8" x14ac:dyDescent="0.3">
      <c r="A28" s="52" t="s">
        <v>104</v>
      </c>
      <c r="B28" s="10" t="s">
        <v>8</v>
      </c>
      <c r="C28" s="10" t="s">
        <v>87</v>
      </c>
      <c r="D28" s="10" t="s">
        <v>47</v>
      </c>
      <c r="E28" s="14" t="s">
        <v>27</v>
      </c>
      <c r="F28" s="38"/>
      <c r="G28" s="67">
        <v>17.5</v>
      </c>
      <c r="H28" s="67">
        <f t="shared" si="2"/>
        <v>0</v>
      </c>
    </row>
    <row r="29" spans="1:8" x14ac:dyDescent="0.3">
      <c r="A29" s="52" t="s">
        <v>104</v>
      </c>
      <c r="B29" s="10" t="s">
        <v>8</v>
      </c>
      <c r="C29" s="10" t="s">
        <v>87</v>
      </c>
      <c r="D29" s="10" t="s">
        <v>47</v>
      </c>
      <c r="E29" s="14" t="s">
        <v>28</v>
      </c>
      <c r="F29" s="38"/>
      <c r="G29" s="67">
        <v>18.5</v>
      </c>
      <c r="H29" s="67">
        <f t="shared" si="2"/>
        <v>0</v>
      </c>
    </row>
    <row r="30" spans="1:8" x14ac:dyDescent="0.3">
      <c r="A30" s="52" t="s">
        <v>104</v>
      </c>
      <c r="B30" s="10" t="s">
        <v>8</v>
      </c>
      <c r="C30" s="10" t="s">
        <v>87</v>
      </c>
      <c r="D30" s="10" t="s">
        <v>47</v>
      </c>
      <c r="E30" s="14" t="s">
        <v>29</v>
      </c>
      <c r="F30" s="38"/>
      <c r="G30" s="67">
        <v>19.5</v>
      </c>
      <c r="H30" s="67">
        <f t="shared" si="2"/>
        <v>0</v>
      </c>
    </row>
    <row r="31" spans="1:8" x14ac:dyDescent="0.3">
      <c r="A31" s="52" t="s">
        <v>104</v>
      </c>
      <c r="B31" s="10" t="s">
        <v>8</v>
      </c>
      <c r="C31" s="10" t="s">
        <v>87</v>
      </c>
      <c r="D31" s="10" t="s">
        <v>47</v>
      </c>
      <c r="E31" s="14" t="s">
        <v>30</v>
      </c>
      <c r="F31" s="38"/>
      <c r="G31" s="67">
        <v>20.5</v>
      </c>
      <c r="H31" s="67">
        <f t="shared" si="2"/>
        <v>0</v>
      </c>
    </row>
    <row r="32" spans="1:8" s="4" customFormat="1" x14ac:dyDescent="0.3">
      <c r="A32" s="2"/>
      <c r="B32" s="2"/>
      <c r="C32" s="2"/>
      <c r="D32" s="3"/>
      <c r="E32" s="13"/>
      <c r="F32" s="39"/>
      <c r="G32" s="71"/>
      <c r="H32" s="71"/>
    </row>
    <row r="33" spans="1:8" x14ac:dyDescent="0.3">
      <c r="A33" s="52" t="s">
        <v>105</v>
      </c>
      <c r="B33" s="10" t="s">
        <v>8</v>
      </c>
      <c r="C33" s="10" t="s">
        <v>88</v>
      </c>
      <c r="D33" s="10" t="s">
        <v>47</v>
      </c>
      <c r="E33" s="14" t="s">
        <v>33</v>
      </c>
      <c r="F33" s="38"/>
      <c r="G33" s="67">
        <v>17.8</v>
      </c>
      <c r="H33" s="67">
        <f t="shared" si="2"/>
        <v>0</v>
      </c>
    </row>
    <row r="34" spans="1:8" x14ac:dyDescent="0.3">
      <c r="A34" s="52" t="s">
        <v>105</v>
      </c>
      <c r="B34" s="10" t="s">
        <v>8</v>
      </c>
      <c r="C34" s="10" t="s">
        <v>88</v>
      </c>
      <c r="D34" s="10" t="s">
        <v>47</v>
      </c>
      <c r="E34" s="14" t="s">
        <v>26</v>
      </c>
      <c r="F34" s="38"/>
      <c r="G34" s="67">
        <v>19.2</v>
      </c>
      <c r="H34" s="67">
        <f t="shared" si="2"/>
        <v>0</v>
      </c>
    </row>
    <row r="35" spans="1:8" x14ac:dyDescent="0.3">
      <c r="A35" s="52" t="s">
        <v>105</v>
      </c>
      <c r="B35" s="10" t="s">
        <v>8</v>
      </c>
      <c r="C35" s="10" t="s">
        <v>88</v>
      </c>
      <c r="D35" s="10" t="s">
        <v>47</v>
      </c>
      <c r="E35" s="14" t="s">
        <v>27</v>
      </c>
      <c r="F35" s="38"/>
      <c r="G35" s="67">
        <v>20.6</v>
      </c>
      <c r="H35" s="67">
        <f t="shared" si="2"/>
        <v>0</v>
      </c>
    </row>
    <row r="36" spans="1:8" x14ac:dyDescent="0.3">
      <c r="A36" s="52" t="s">
        <v>105</v>
      </c>
      <c r="B36" s="10" t="s">
        <v>8</v>
      </c>
      <c r="C36" s="10" t="s">
        <v>88</v>
      </c>
      <c r="D36" s="10" t="s">
        <v>47</v>
      </c>
      <c r="E36" s="14" t="s">
        <v>28</v>
      </c>
      <c r="F36" s="38"/>
      <c r="G36" s="67">
        <v>22</v>
      </c>
      <c r="H36" s="67">
        <f t="shared" si="2"/>
        <v>0</v>
      </c>
    </row>
    <row r="37" spans="1:8" x14ac:dyDescent="0.3">
      <c r="A37" s="52" t="s">
        <v>105</v>
      </c>
      <c r="B37" s="10" t="s">
        <v>8</v>
      </c>
      <c r="C37" s="10" t="s">
        <v>88</v>
      </c>
      <c r="D37" s="10" t="s">
        <v>47</v>
      </c>
      <c r="E37" s="14" t="s">
        <v>29</v>
      </c>
      <c r="F37" s="38"/>
      <c r="G37" s="67">
        <v>23.4</v>
      </c>
      <c r="H37" s="67">
        <f t="shared" si="2"/>
        <v>0</v>
      </c>
    </row>
    <row r="38" spans="1:8" x14ac:dyDescent="0.3">
      <c r="A38" s="52" t="s">
        <v>105</v>
      </c>
      <c r="B38" s="10" t="s">
        <v>8</v>
      </c>
      <c r="C38" s="10" t="s">
        <v>88</v>
      </c>
      <c r="D38" s="10" t="s">
        <v>47</v>
      </c>
      <c r="E38" s="14" t="s">
        <v>30</v>
      </c>
      <c r="F38" s="38"/>
      <c r="G38" s="67">
        <v>24.8</v>
      </c>
      <c r="H38" s="67">
        <f t="shared" si="2"/>
        <v>0</v>
      </c>
    </row>
    <row r="39" spans="1:8" s="4" customFormat="1" x14ac:dyDescent="0.3">
      <c r="A39" s="2"/>
      <c r="B39" s="2"/>
      <c r="C39" s="2"/>
      <c r="D39" s="3"/>
      <c r="E39" s="13"/>
      <c r="F39" s="39"/>
      <c r="G39" s="71"/>
      <c r="H39" s="71"/>
    </row>
    <row r="40" spans="1:8" x14ac:dyDescent="0.3">
      <c r="A40" s="52" t="s">
        <v>106</v>
      </c>
      <c r="B40" s="10" t="s">
        <v>8</v>
      </c>
      <c r="C40" s="10" t="s">
        <v>91</v>
      </c>
      <c r="D40" s="10" t="s">
        <v>47</v>
      </c>
      <c r="E40" s="14" t="s">
        <v>33</v>
      </c>
      <c r="F40" s="38"/>
      <c r="G40" s="67">
        <v>14.4</v>
      </c>
      <c r="H40" s="67">
        <f t="shared" si="2"/>
        <v>0</v>
      </c>
    </row>
    <row r="41" spans="1:8" x14ac:dyDescent="0.3">
      <c r="A41" s="52" t="s">
        <v>106</v>
      </c>
      <c r="B41" s="10" t="s">
        <v>8</v>
      </c>
      <c r="C41" s="10" t="s">
        <v>91</v>
      </c>
      <c r="D41" s="10" t="s">
        <v>47</v>
      </c>
      <c r="E41" s="14" t="s">
        <v>26</v>
      </c>
      <c r="F41" s="38"/>
      <c r="G41" s="67">
        <v>14.9</v>
      </c>
      <c r="H41" s="67">
        <f t="shared" si="2"/>
        <v>0</v>
      </c>
    </row>
    <row r="42" spans="1:8" x14ac:dyDescent="0.3">
      <c r="A42" s="52" t="s">
        <v>106</v>
      </c>
      <c r="B42" s="10" t="s">
        <v>8</v>
      </c>
      <c r="C42" s="10" t="s">
        <v>91</v>
      </c>
      <c r="D42" s="10" t="s">
        <v>47</v>
      </c>
      <c r="E42" s="14" t="s">
        <v>27</v>
      </c>
      <c r="F42" s="38"/>
      <c r="G42" s="67">
        <v>15.7</v>
      </c>
      <c r="H42" s="67">
        <f t="shared" si="2"/>
        <v>0</v>
      </c>
    </row>
    <row r="43" spans="1:8" x14ac:dyDescent="0.3">
      <c r="A43" s="52" t="s">
        <v>106</v>
      </c>
      <c r="B43" s="10" t="s">
        <v>8</v>
      </c>
      <c r="C43" s="10" t="s">
        <v>91</v>
      </c>
      <c r="D43" s="10" t="s">
        <v>47</v>
      </c>
      <c r="E43" s="14" t="s">
        <v>28</v>
      </c>
      <c r="F43" s="38"/>
      <c r="G43" s="67">
        <v>16.5</v>
      </c>
      <c r="H43" s="67">
        <f t="shared" si="2"/>
        <v>0</v>
      </c>
    </row>
    <row r="44" spans="1:8" x14ac:dyDescent="0.3">
      <c r="A44" s="52" t="s">
        <v>106</v>
      </c>
      <c r="B44" s="10" t="s">
        <v>8</v>
      </c>
      <c r="C44" s="10" t="s">
        <v>91</v>
      </c>
      <c r="D44" s="10" t="s">
        <v>47</v>
      </c>
      <c r="E44" s="14" t="s">
        <v>29</v>
      </c>
      <c r="F44" s="38"/>
      <c r="G44" s="67">
        <v>17.3</v>
      </c>
      <c r="H44" s="67">
        <f t="shared" si="2"/>
        <v>0</v>
      </c>
    </row>
    <row r="45" spans="1:8" x14ac:dyDescent="0.3">
      <c r="A45" s="52" t="s">
        <v>106</v>
      </c>
      <c r="B45" s="10" t="s">
        <v>8</v>
      </c>
      <c r="C45" s="10" t="s">
        <v>91</v>
      </c>
      <c r="D45" s="10" t="s">
        <v>47</v>
      </c>
      <c r="E45" s="14" t="s">
        <v>30</v>
      </c>
      <c r="F45" s="38"/>
      <c r="G45" s="67">
        <v>18.100000000000001</v>
      </c>
      <c r="H45" s="67">
        <f t="shared" si="2"/>
        <v>0</v>
      </c>
    </row>
    <row r="46" spans="1:8" s="4" customFormat="1" x14ac:dyDescent="0.3">
      <c r="A46" s="2"/>
      <c r="B46" s="2"/>
      <c r="C46" s="2"/>
      <c r="D46" s="3"/>
      <c r="E46" s="13"/>
      <c r="F46" s="39"/>
      <c r="G46" s="71"/>
      <c r="H46" s="71"/>
    </row>
    <row r="47" spans="1:8" s="11" customFormat="1" x14ac:dyDescent="0.3">
      <c r="A47" s="52" t="s">
        <v>35</v>
      </c>
      <c r="B47" s="21" t="s">
        <v>8</v>
      </c>
      <c r="C47" s="10" t="s">
        <v>88</v>
      </c>
      <c r="D47" s="21" t="s">
        <v>58</v>
      </c>
      <c r="E47" s="22" t="s">
        <v>33</v>
      </c>
      <c r="F47" s="40"/>
      <c r="G47" s="70">
        <v>21.9</v>
      </c>
      <c r="H47" s="70">
        <f>F47*G47</f>
        <v>0</v>
      </c>
    </row>
    <row r="48" spans="1:8" s="11" customFormat="1" x14ac:dyDescent="0.3">
      <c r="A48" s="52" t="s">
        <v>35</v>
      </c>
      <c r="B48" s="21" t="s">
        <v>8</v>
      </c>
      <c r="C48" s="10" t="s">
        <v>88</v>
      </c>
      <c r="D48" s="21" t="s">
        <v>58</v>
      </c>
      <c r="E48" s="22" t="s">
        <v>26</v>
      </c>
      <c r="F48" s="40"/>
      <c r="G48" s="70">
        <v>23.9</v>
      </c>
      <c r="H48" s="70">
        <f t="shared" ref="H48:H52" si="3">F48*G48</f>
        <v>0</v>
      </c>
    </row>
    <row r="49" spans="1:8" s="11" customFormat="1" x14ac:dyDescent="0.3">
      <c r="A49" s="52" t="s">
        <v>35</v>
      </c>
      <c r="B49" s="21" t="s">
        <v>8</v>
      </c>
      <c r="C49" s="10" t="s">
        <v>88</v>
      </c>
      <c r="D49" s="21" t="s">
        <v>58</v>
      </c>
      <c r="E49" s="22" t="s">
        <v>27</v>
      </c>
      <c r="F49" s="40"/>
      <c r="G49" s="70">
        <v>25.9</v>
      </c>
      <c r="H49" s="70">
        <f t="shared" si="3"/>
        <v>0</v>
      </c>
    </row>
    <row r="50" spans="1:8" s="11" customFormat="1" x14ac:dyDescent="0.3">
      <c r="A50" s="52" t="s">
        <v>35</v>
      </c>
      <c r="B50" s="21" t="s">
        <v>8</v>
      </c>
      <c r="C50" s="10" t="s">
        <v>88</v>
      </c>
      <c r="D50" s="21" t="s">
        <v>58</v>
      </c>
      <c r="E50" s="22" t="s">
        <v>28</v>
      </c>
      <c r="F50" s="40"/>
      <c r="G50" s="70">
        <v>29.9</v>
      </c>
      <c r="H50" s="70">
        <f t="shared" si="3"/>
        <v>0</v>
      </c>
    </row>
    <row r="51" spans="1:8" s="11" customFormat="1" x14ac:dyDescent="0.3">
      <c r="A51" s="52" t="s">
        <v>35</v>
      </c>
      <c r="B51" s="21" t="s">
        <v>8</v>
      </c>
      <c r="C51" s="10" t="s">
        <v>88</v>
      </c>
      <c r="D51" s="21" t="s">
        <v>58</v>
      </c>
      <c r="E51" s="22" t="s">
        <v>29</v>
      </c>
      <c r="F51" s="40"/>
      <c r="G51" s="70">
        <v>31.3</v>
      </c>
      <c r="H51" s="70">
        <f t="shared" si="3"/>
        <v>0</v>
      </c>
    </row>
    <row r="52" spans="1:8" s="11" customFormat="1" x14ac:dyDescent="0.3">
      <c r="A52" s="52" t="s">
        <v>35</v>
      </c>
      <c r="B52" s="21" t="s">
        <v>8</v>
      </c>
      <c r="C52" s="10" t="s">
        <v>88</v>
      </c>
      <c r="D52" s="21" t="s">
        <v>58</v>
      </c>
      <c r="E52" s="22" t="s">
        <v>30</v>
      </c>
      <c r="F52" s="40"/>
      <c r="G52" s="70">
        <v>32.700000000000003</v>
      </c>
      <c r="H52" s="70">
        <f t="shared" si="3"/>
        <v>0</v>
      </c>
    </row>
    <row r="53" spans="1:8" s="4" customFormat="1" x14ac:dyDescent="0.3">
      <c r="A53" s="2"/>
      <c r="B53" s="2"/>
      <c r="C53" s="2"/>
      <c r="D53" s="3"/>
      <c r="E53" s="13"/>
      <c r="F53" s="39"/>
      <c r="G53" s="71"/>
      <c r="H53" s="71"/>
    </row>
    <row r="54" spans="1:8" s="11" customFormat="1" x14ac:dyDescent="0.3">
      <c r="A54" s="52" t="s">
        <v>35</v>
      </c>
      <c r="B54" s="21" t="s">
        <v>8</v>
      </c>
      <c r="C54" s="10" t="s">
        <v>88</v>
      </c>
      <c r="D54" s="21" t="s">
        <v>59</v>
      </c>
      <c r="E54" s="22" t="s">
        <v>33</v>
      </c>
      <c r="F54" s="40"/>
      <c r="G54" s="70">
        <v>21.9</v>
      </c>
      <c r="H54" s="70">
        <f>F54*G54</f>
        <v>0</v>
      </c>
    </row>
    <row r="55" spans="1:8" s="11" customFormat="1" x14ac:dyDescent="0.3">
      <c r="A55" s="52" t="s">
        <v>35</v>
      </c>
      <c r="B55" s="21" t="s">
        <v>8</v>
      </c>
      <c r="C55" s="10" t="s">
        <v>88</v>
      </c>
      <c r="D55" s="21" t="s">
        <v>59</v>
      </c>
      <c r="E55" s="22" t="s">
        <v>26</v>
      </c>
      <c r="F55" s="40"/>
      <c r="G55" s="70">
        <v>23.9</v>
      </c>
      <c r="H55" s="70">
        <f t="shared" ref="H55:H59" si="4">F55*G55</f>
        <v>0</v>
      </c>
    </row>
    <row r="56" spans="1:8" s="11" customFormat="1" x14ac:dyDescent="0.3">
      <c r="A56" s="52" t="s">
        <v>35</v>
      </c>
      <c r="B56" s="21" t="s">
        <v>8</v>
      </c>
      <c r="C56" s="10" t="s">
        <v>88</v>
      </c>
      <c r="D56" s="21" t="s">
        <v>59</v>
      </c>
      <c r="E56" s="22" t="s">
        <v>27</v>
      </c>
      <c r="F56" s="40"/>
      <c r="G56" s="70">
        <v>25.9</v>
      </c>
      <c r="H56" s="70">
        <f t="shared" si="4"/>
        <v>0</v>
      </c>
    </row>
    <row r="57" spans="1:8" s="11" customFormat="1" x14ac:dyDescent="0.3">
      <c r="A57" s="52" t="s">
        <v>35</v>
      </c>
      <c r="B57" s="21" t="s">
        <v>8</v>
      </c>
      <c r="C57" s="10" t="s">
        <v>88</v>
      </c>
      <c r="D57" s="21" t="s">
        <v>59</v>
      </c>
      <c r="E57" s="22" t="s">
        <v>28</v>
      </c>
      <c r="F57" s="40"/>
      <c r="G57" s="70">
        <v>29.9</v>
      </c>
      <c r="H57" s="70">
        <f t="shared" si="4"/>
        <v>0</v>
      </c>
    </row>
    <row r="58" spans="1:8" s="11" customFormat="1" x14ac:dyDescent="0.3">
      <c r="A58" s="52" t="s">
        <v>35</v>
      </c>
      <c r="B58" s="21" t="s">
        <v>8</v>
      </c>
      <c r="C58" s="10" t="s">
        <v>88</v>
      </c>
      <c r="D58" s="21" t="s">
        <v>59</v>
      </c>
      <c r="E58" s="22" t="s">
        <v>29</v>
      </c>
      <c r="F58" s="40"/>
      <c r="G58" s="70">
        <v>31.3</v>
      </c>
      <c r="H58" s="70">
        <f t="shared" si="4"/>
        <v>0</v>
      </c>
    </row>
    <row r="59" spans="1:8" s="11" customFormat="1" x14ac:dyDescent="0.3">
      <c r="A59" s="52" t="s">
        <v>35</v>
      </c>
      <c r="B59" s="21" t="s">
        <v>8</v>
      </c>
      <c r="C59" s="10" t="s">
        <v>88</v>
      </c>
      <c r="D59" s="21" t="s">
        <v>59</v>
      </c>
      <c r="E59" s="22" t="s">
        <v>30</v>
      </c>
      <c r="F59" s="40"/>
      <c r="G59" s="70">
        <v>32.700000000000003</v>
      </c>
      <c r="H59" s="70">
        <f t="shared" si="4"/>
        <v>0</v>
      </c>
    </row>
    <row r="60" spans="1:8" s="4" customFormat="1" x14ac:dyDescent="0.3">
      <c r="A60" s="2"/>
      <c r="B60" s="2"/>
      <c r="C60" s="2"/>
      <c r="D60" s="3"/>
      <c r="E60" s="13"/>
      <c r="F60" s="39"/>
      <c r="G60" s="71"/>
      <c r="H60" s="71"/>
    </row>
    <row r="61" spans="1:8" s="4" customFormat="1" x14ac:dyDescent="0.3">
      <c r="A61" s="52" t="s">
        <v>36</v>
      </c>
      <c r="B61" s="21" t="s">
        <v>20</v>
      </c>
      <c r="C61" s="21" t="s">
        <v>89</v>
      </c>
      <c r="D61" s="21" t="s">
        <v>77</v>
      </c>
      <c r="E61" s="22" t="s">
        <v>33</v>
      </c>
      <c r="F61" s="40"/>
      <c r="G61" s="70">
        <v>18.8</v>
      </c>
      <c r="H61" s="70">
        <f t="shared" ref="H61:H68" si="5">F61*G61</f>
        <v>0</v>
      </c>
    </row>
    <row r="62" spans="1:8" s="4" customFormat="1" x14ac:dyDescent="0.3">
      <c r="A62" s="52" t="s">
        <v>36</v>
      </c>
      <c r="B62" s="21" t="s">
        <v>20</v>
      </c>
      <c r="C62" s="21" t="s">
        <v>89</v>
      </c>
      <c r="D62" s="21" t="s">
        <v>77</v>
      </c>
      <c r="E62" s="22" t="s">
        <v>26</v>
      </c>
      <c r="F62" s="40"/>
      <c r="G62" s="70">
        <v>20.8</v>
      </c>
      <c r="H62" s="70">
        <f t="shared" si="5"/>
        <v>0</v>
      </c>
    </row>
    <row r="63" spans="1:8" s="4" customFormat="1" x14ac:dyDescent="0.3">
      <c r="A63" s="52" t="s">
        <v>36</v>
      </c>
      <c r="B63" s="21" t="s">
        <v>20</v>
      </c>
      <c r="C63" s="21" t="s">
        <v>89</v>
      </c>
      <c r="D63" s="21" t="s">
        <v>77</v>
      </c>
      <c r="E63" s="22" t="s">
        <v>27</v>
      </c>
      <c r="F63" s="40"/>
      <c r="G63" s="70">
        <v>22.8</v>
      </c>
      <c r="H63" s="70">
        <f t="shared" si="5"/>
        <v>0</v>
      </c>
    </row>
    <row r="64" spans="1:8" s="4" customFormat="1" x14ac:dyDescent="0.3">
      <c r="A64" s="52" t="s">
        <v>36</v>
      </c>
      <c r="B64" s="21" t="s">
        <v>20</v>
      </c>
      <c r="C64" s="21" t="s">
        <v>89</v>
      </c>
      <c r="D64" s="21" t="s">
        <v>77</v>
      </c>
      <c r="E64" s="22" t="s">
        <v>28</v>
      </c>
      <c r="F64" s="40"/>
      <c r="G64" s="70">
        <v>24.8</v>
      </c>
      <c r="H64" s="70">
        <f t="shared" si="5"/>
        <v>0</v>
      </c>
    </row>
    <row r="65" spans="1:8" s="4" customFormat="1" x14ac:dyDescent="0.3">
      <c r="A65" s="52" t="s">
        <v>36</v>
      </c>
      <c r="B65" s="21" t="s">
        <v>20</v>
      </c>
      <c r="C65" s="21" t="s">
        <v>89</v>
      </c>
      <c r="D65" s="21" t="s">
        <v>77</v>
      </c>
      <c r="E65" s="22" t="s">
        <v>29</v>
      </c>
      <c r="F65" s="40"/>
      <c r="G65" s="70">
        <v>26.8</v>
      </c>
      <c r="H65" s="70">
        <f t="shared" si="5"/>
        <v>0</v>
      </c>
    </row>
    <row r="66" spans="1:8" s="4" customFormat="1" x14ac:dyDescent="0.3">
      <c r="A66" s="52" t="s">
        <v>36</v>
      </c>
      <c r="B66" s="21" t="s">
        <v>20</v>
      </c>
      <c r="C66" s="21" t="s">
        <v>89</v>
      </c>
      <c r="D66" s="21" t="s">
        <v>77</v>
      </c>
      <c r="E66" s="22" t="s">
        <v>30</v>
      </c>
      <c r="F66" s="40"/>
      <c r="G66" s="70">
        <v>28.9</v>
      </c>
      <c r="H66" s="70">
        <f t="shared" si="5"/>
        <v>0</v>
      </c>
    </row>
    <row r="67" spans="1:8" s="4" customFormat="1" x14ac:dyDescent="0.3">
      <c r="A67" s="52" t="s">
        <v>36</v>
      </c>
      <c r="B67" s="21" t="s">
        <v>20</v>
      </c>
      <c r="C67" s="21" t="s">
        <v>89</v>
      </c>
      <c r="D67" s="21" t="s">
        <v>77</v>
      </c>
      <c r="E67" s="22" t="s">
        <v>31</v>
      </c>
      <c r="F67" s="40"/>
      <c r="G67" s="70">
        <v>29.9</v>
      </c>
      <c r="H67" s="70">
        <f t="shared" si="5"/>
        <v>0</v>
      </c>
    </row>
    <row r="68" spans="1:8" s="4" customFormat="1" x14ac:dyDescent="0.3">
      <c r="A68" s="52" t="s">
        <v>36</v>
      </c>
      <c r="B68" s="21" t="s">
        <v>20</v>
      </c>
      <c r="C68" s="21" t="s">
        <v>89</v>
      </c>
      <c r="D68" s="21" t="s">
        <v>77</v>
      </c>
      <c r="E68" s="22" t="s">
        <v>32</v>
      </c>
      <c r="F68" s="40"/>
      <c r="G68" s="70">
        <v>30.9</v>
      </c>
      <c r="H68" s="70">
        <f t="shared" si="5"/>
        <v>0</v>
      </c>
    </row>
    <row r="69" spans="1:8" s="4" customFormat="1" x14ac:dyDescent="0.3">
      <c r="A69" s="2"/>
      <c r="B69" s="2"/>
      <c r="C69" s="2"/>
      <c r="D69" s="3"/>
      <c r="E69" s="13"/>
      <c r="F69" s="39"/>
      <c r="G69" s="71"/>
      <c r="H69" s="71"/>
    </row>
    <row r="70" spans="1:8" s="4" customFormat="1" x14ac:dyDescent="0.3">
      <c r="A70" s="52" t="s">
        <v>36</v>
      </c>
      <c r="B70" s="21" t="s">
        <v>20</v>
      </c>
      <c r="C70" s="21" t="s">
        <v>89</v>
      </c>
      <c r="D70" s="21" t="s">
        <v>74</v>
      </c>
      <c r="E70" s="22" t="s">
        <v>33</v>
      </c>
      <c r="F70" s="40"/>
      <c r="G70" s="70">
        <v>20.3</v>
      </c>
      <c r="H70" s="70">
        <f t="shared" ref="H70:H77" si="6">F70*G70</f>
        <v>0</v>
      </c>
    </row>
    <row r="71" spans="1:8" s="4" customFormat="1" x14ac:dyDescent="0.3">
      <c r="A71" s="52" t="s">
        <v>36</v>
      </c>
      <c r="B71" s="21" t="s">
        <v>20</v>
      </c>
      <c r="C71" s="21" t="s">
        <v>89</v>
      </c>
      <c r="D71" s="21" t="s">
        <v>74</v>
      </c>
      <c r="E71" s="22" t="s">
        <v>26</v>
      </c>
      <c r="F71" s="40"/>
      <c r="G71" s="70">
        <v>22.5</v>
      </c>
      <c r="H71" s="70">
        <f t="shared" si="6"/>
        <v>0</v>
      </c>
    </row>
    <row r="72" spans="1:8" s="4" customFormat="1" x14ac:dyDescent="0.3">
      <c r="A72" s="52" t="s">
        <v>36</v>
      </c>
      <c r="B72" s="21" t="s">
        <v>20</v>
      </c>
      <c r="C72" s="21" t="s">
        <v>89</v>
      </c>
      <c r="D72" s="21" t="s">
        <v>74</v>
      </c>
      <c r="E72" s="22" t="s">
        <v>27</v>
      </c>
      <c r="F72" s="40"/>
      <c r="G72" s="70">
        <v>24.7</v>
      </c>
      <c r="H72" s="70">
        <f t="shared" si="6"/>
        <v>0</v>
      </c>
    </row>
    <row r="73" spans="1:8" s="4" customFormat="1" x14ac:dyDescent="0.3">
      <c r="A73" s="52" t="s">
        <v>36</v>
      </c>
      <c r="B73" s="21" t="s">
        <v>20</v>
      </c>
      <c r="C73" s="21" t="s">
        <v>89</v>
      </c>
      <c r="D73" s="21" t="s">
        <v>74</v>
      </c>
      <c r="E73" s="22" t="s">
        <v>28</v>
      </c>
      <c r="F73" s="40"/>
      <c r="G73" s="70">
        <v>26.9</v>
      </c>
      <c r="H73" s="70">
        <f t="shared" si="6"/>
        <v>0</v>
      </c>
    </row>
    <row r="74" spans="1:8" s="4" customFormat="1" x14ac:dyDescent="0.3">
      <c r="A74" s="52" t="s">
        <v>36</v>
      </c>
      <c r="B74" s="21" t="s">
        <v>20</v>
      </c>
      <c r="C74" s="21" t="s">
        <v>89</v>
      </c>
      <c r="D74" s="21" t="s">
        <v>74</v>
      </c>
      <c r="E74" s="22" t="s">
        <v>29</v>
      </c>
      <c r="F74" s="40"/>
      <c r="G74" s="70">
        <v>29.4</v>
      </c>
      <c r="H74" s="70">
        <f t="shared" si="6"/>
        <v>0</v>
      </c>
    </row>
    <row r="75" spans="1:8" s="4" customFormat="1" x14ac:dyDescent="0.3">
      <c r="A75" s="52" t="s">
        <v>36</v>
      </c>
      <c r="B75" s="21" t="s">
        <v>20</v>
      </c>
      <c r="C75" s="21" t="s">
        <v>89</v>
      </c>
      <c r="D75" s="21" t="s">
        <v>74</v>
      </c>
      <c r="E75" s="22" t="s">
        <v>30</v>
      </c>
      <c r="F75" s="40"/>
      <c r="G75" s="70">
        <v>31.9</v>
      </c>
      <c r="H75" s="70">
        <f t="shared" si="6"/>
        <v>0</v>
      </c>
    </row>
    <row r="76" spans="1:8" s="4" customFormat="1" x14ac:dyDescent="0.3">
      <c r="A76" s="52" t="s">
        <v>36</v>
      </c>
      <c r="B76" s="21" t="s">
        <v>20</v>
      </c>
      <c r="C76" s="21" t="s">
        <v>89</v>
      </c>
      <c r="D76" s="21" t="s">
        <v>74</v>
      </c>
      <c r="E76" s="22" t="s">
        <v>31</v>
      </c>
      <c r="F76" s="40"/>
      <c r="G76" s="70">
        <v>32.9</v>
      </c>
      <c r="H76" s="70">
        <f t="shared" si="6"/>
        <v>0</v>
      </c>
    </row>
    <row r="77" spans="1:8" s="4" customFormat="1" x14ac:dyDescent="0.3">
      <c r="A77" s="52" t="s">
        <v>36</v>
      </c>
      <c r="B77" s="21" t="s">
        <v>20</v>
      </c>
      <c r="C77" s="21" t="s">
        <v>89</v>
      </c>
      <c r="D77" s="21" t="s">
        <v>74</v>
      </c>
      <c r="E77" s="22" t="s">
        <v>32</v>
      </c>
      <c r="F77" s="40"/>
      <c r="G77" s="70">
        <v>33.9</v>
      </c>
      <c r="H77" s="70">
        <f t="shared" si="6"/>
        <v>0</v>
      </c>
    </row>
    <row r="78" spans="1:8" s="4" customFormat="1" x14ac:dyDescent="0.3">
      <c r="A78" s="2"/>
      <c r="B78" s="2"/>
      <c r="C78" s="2"/>
      <c r="D78" s="3"/>
      <c r="E78" s="13"/>
      <c r="F78" s="39"/>
      <c r="G78" s="71"/>
      <c r="H78" s="71"/>
    </row>
    <row r="79" spans="1:8" s="4" customFormat="1" x14ac:dyDescent="0.3">
      <c r="A79" s="52" t="s">
        <v>36</v>
      </c>
      <c r="B79" s="21" t="s">
        <v>20</v>
      </c>
      <c r="C79" s="21" t="s">
        <v>89</v>
      </c>
      <c r="D79" s="21" t="s">
        <v>64</v>
      </c>
      <c r="E79" s="22" t="s">
        <v>33</v>
      </c>
      <c r="F79" s="40"/>
      <c r="G79" s="70">
        <v>20.3</v>
      </c>
      <c r="H79" s="70">
        <f t="shared" ref="H79:H86" si="7">F79*G79</f>
        <v>0</v>
      </c>
    </row>
    <row r="80" spans="1:8" s="4" customFormat="1" x14ac:dyDescent="0.3">
      <c r="A80" s="52" t="s">
        <v>36</v>
      </c>
      <c r="B80" s="21" t="s">
        <v>20</v>
      </c>
      <c r="C80" s="21" t="s">
        <v>89</v>
      </c>
      <c r="D80" s="21" t="s">
        <v>64</v>
      </c>
      <c r="E80" s="22" t="s">
        <v>26</v>
      </c>
      <c r="F80" s="40"/>
      <c r="G80" s="70">
        <v>22.5</v>
      </c>
      <c r="H80" s="70">
        <f t="shared" si="7"/>
        <v>0</v>
      </c>
    </row>
    <row r="81" spans="1:8" s="4" customFormat="1" x14ac:dyDescent="0.3">
      <c r="A81" s="52" t="s">
        <v>36</v>
      </c>
      <c r="B81" s="21" t="s">
        <v>20</v>
      </c>
      <c r="C81" s="21" t="s">
        <v>89</v>
      </c>
      <c r="D81" s="21" t="s">
        <v>64</v>
      </c>
      <c r="E81" s="22" t="s">
        <v>27</v>
      </c>
      <c r="F81" s="40"/>
      <c r="G81" s="70">
        <v>24.7</v>
      </c>
      <c r="H81" s="70">
        <f t="shared" si="7"/>
        <v>0</v>
      </c>
    </row>
    <row r="82" spans="1:8" s="4" customFormat="1" x14ac:dyDescent="0.3">
      <c r="A82" s="52" t="s">
        <v>36</v>
      </c>
      <c r="B82" s="21" t="s">
        <v>20</v>
      </c>
      <c r="C82" s="21" t="s">
        <v>89</v>
      </c>
      <c r="D82" s="21" t="s">
        <v>64</v>
      </c>
      <c r="E82" s="22" t="s">
        <v>28</v>
      </c>
      <c r="F82" s="40"/>
      <c r="G82" s="70">
        <v>26.9</v>
      </c>
      <c r="H82" s="70">
        <f t="shared" si="7"/>
        <v>0</v>
      </c>
    </row>
    <row r="83" spans="1:8" s="4" customFormat="1" x14ac:dyDescent="0.3">
      <c r="A83" s="52" t="s">
        <v>36</v>
      </c>
      <c r="B83" s="21" t="s">
        <v>20</v>
      </c>
      <c r="C83" s="21" t="s">
        <v>89</v>
      </c>
      <c r="D83" s="21" t="s">
        <v>64</v>
      </c>
      <c r="E83" s="22" t="s">
        <v>29</v>
      </c>
      <c r="F83" s="40"/>
      <c r="G83" s="70">
        <v>29.4</v>
      </c>
      <c r="H83" s="70">
        <f t="shared" si="7"/>
        <v>0</v>
      </c>
    </row>
    <row r="84" spans="1:8" s="4" customFormat="1" x14ac:dyDescent="0.3">
      <c r="A84" s="52" t="s">
        <v>36</v>
      </c>
      <c r="B84" s="21" t="s">
        <v>20</v>
      </c>
      <c r="C84" s="21" t="s">
        <v>89</v>
      </c>
      <c r="D84" s="21" t="s">
        <v>64</v>
      </c>
      <c r="E84" s="22" t="s">
        <v>30</v>
      </c>
      <c r="F84" s="40"/>
      <c r="G84" s="70">
        <v>31.9</v>
      </c>
      <c r="H84" s="70">
        <f t="shared" si="7"/>
        <v>0</v>
      </c>
    </row>
    <row r="85" spans="1:8" s="4" customFormat="1" x14ac:dyDescent="0.3">
      <c r="A85" s="52" t="s">
        <v>36</v>
      </c>
      <c r="B85" s="21" t="s">
        <v>20</v>
      </c>
      <c r="C85" s="21" t="s">
        <v>89</v>
      </c>
      <c r="D85" s="21" t="s">
        <v>64</v>
      </c>
      <c r="E85" s="22" t="s">
        <v>31</v>
      </c>
      <c r="F85" s="40"/>
      <c r="G85" s="70">
        <v>32.9</v>
      </c>
      <c r="H85" s="70">
        <f t="shared" si="7"/>
        <v>0</v>
      </c>
    </row>
    <row r="86" spans="1:8" s="4" customFormat="1" x14ac:dyDescent="0.3">
      <c r="A86" s="52" t="s">
        <v>36</v>
      </c>
      <c r="B86" s="21" t="s">
        <v>20</v>
      </c>
      <c r="C86" s="21" t="s">
        <v>89</v>
      </c>
      <c r="D86" s="21" t="s">
        <v>64</v>
      </c>
      <c r="E86" s="22" t="s">
        <v>32</v>
      </c>
      <c r="F86" s="40"/>
      <c r="G86" s="70">
        <v>33.9</v>
      </c>
      <c r="H86" s="70">
        <f t="shared" si="7"/>
        <v>0</v>
      </c>
    </row>
    <row r="87" spans="1:8" s="4" customFormat="1" x14ac:dyDescent="0.3">
      <c r="A87" s="2"/>
      <c r="B87" s="2"/>
      <c r="C87" s="2"/>
      <c r="D87" s="3"/>
      <c r="E87" s="13"/>
      <c r="F87" s="39"/>
      <c r="G87" s="71"/>
      <c r="H87" s="71"/>
    </row>
    <row r="88" spans="1:8" x14ac:dyDescent="0.3">
      <c r="A88" s="52" t="s">
        <v>36</v>
      </c>
      <c r="B88" s="21" t="s">
        <v>20</v>
      </c>
      <c r="C88" s="21" t="s">
        <v>89</v>
      </c>
      <c r="D88" s="21" t="s">
        <v>51</v>
      </c>
      <c r="E88" s="22" t="s">
        <v>33</v>
      </c>
      <c r="F88" s="40"/>
      <c r="G88" s="70">
        <v>20.3</v>
      </c>
      <c r="H88" s="70">
        <f t="shared" ref="H88:H126" si="8">F88*G88</f>
        <v>0</v>
      </c>
    </row>
    <row r="89" spans="1:8" x14ac:dyDescent="0.3">
      <c r="A89" s="52" t="s">
        <v>36</v>
      </c>
      <c r="B89" s="21" t="s">
        <v>20</v>
      </c>
      <c r="C89" s="21" t="s">
        <v>89</v>
      </c>
      <c r="D89" s="21" t="s">
        <v>51</v>
      </c>
      <c r="E89" s="22" t="s">
        <v>26</v>
      </c>
      <c r="F89" s="40"/>
      <c r="G89" s="70">
        <v>22.5</v>
      </c>
      <c r="H89" s="70">
        <f t="shared" si="8"/>
        <v>0</v>
      </c>
    </row>
    <row r="90" spans="1:8" x14ac:dyDescent="0.3">
      <c r="A90" s="52" t="s">
        <v>36</v>
      </c>
      <c r="B90" s="21" t="s">
        <v>20</v>
      </c>
      <c r="C90" s="21" t="s">
        <v>89</v>
      </c>
      <c r="D90" s="21" t="s">
        <v>51</v>
      </c>
      <c r="E90" s="22" t="s">
        <v>27</v>
      </c>
      <c r="F90" s="40"/>
      <c r="G90" s="70">
        <v>24.7</v>
      </c>
      <c r="H90" s="70">
        <f t="shared" si="8"/>
        <v>0</v>
      </c>
    </row>
    <row r="91" spans="1:8" x14ac:dyDescent="0.3">
      <c r="A91" s="52" t="s">
        <v>36</v>
      </c>
      <c r="B91" s="21" t="s">
        <v>20</v>
      </c>
      <c r="C91" s="21" t="s">
        <v>89</v>
      </c>
      <c r="D91" s="21" t="s">
        <v>51</v>
      </c>
      <c r="E91" s="22" t="s">
        <v>28</v>
      </c>
      <c r="F91" s="40"/>
      <c r="G91" s="70">
        <v>26.9</v>
      </c>
      <c r="H91" s="70">
        <f t="shared" si="8"/>
        <v>0</v>
      </c>
    </row>
    <row r="92" spans="1:8" x14ac:dyDescent="0.3">
      <c r="A92" s="52" t="s">
        <v>36</v>
      </c>
      <c r="B92" s="21" t="s">
        <v>20</v>
      </c>
      <c r="C92" s="21" t="s">
        <v>89</v>
      </c>
      <c r="D92" s="21" t="s">
        <v>51</v>
      </c>
      <c r="E92" s="22" t="s">
        <v>29</v>
      </c>
      <c r="F92" s="40"/>
      <c r="G92" s="70">
        <v>29</v>
      </c>
      <c r="H92" s="70">
        <f t="shared" si="8"/>
        <v>0</v>
      </c>
    </row>
    <row r="93" spans="1:8" x14ac:dyDescent="0.3">
      <c r="A93" s="52" t="s">
        <v>36</v>
      </c>
      <c r="B93" s="21" t="s">
        <v>20</v>
      </c>
      <c r="C93" s="21" t="s">
        <v>89</v>
      </c>
      <c r="D93" s="21" t="s">
        <v>51</v>
      </c>
      <c r="E93" s="22" t="s">
        <v>30</v>
      </c>
      <c r="F93" s="40"/>
      <c r="G93" s="70">
        <v>31.9</v>
      </c>
      <c r="H93" s="70">
        <f t="shared" si="8"/>
        <v>0</v>
      </c>
    </row>
    <row r="94" spans="1:8" x14ac:dyDescent="0.3">
      <c r="A94" s="52" t="s">
        <v>36</v>
      </c>
      <c r="B94" s="21" t="s">
        <v>20</v>
      </c>
      <c r="C94" s="21" t="s">
        <v>89</v>
      </c>
      <c r="D94" s="21" t="s">
        <v>51</v>
      </c>
      <c r="E94" s="22" t="s">
        <v>31</v>
      </c>
      <c r="F94" s="40"/>
      <c r="G94" s="70">
        <v>32.9</v>
      </c>
      <c r="H94" s="70">
        <f t="shared" si="8"/>
        <v>0</v>
      </c>
    </row>
    <row r="95" spans="1:8" x14ac:dyDescent="0.3">
      <c r="A95" s="52" t="s">
        <v>36</v>
      </c>
      <c r="B95" s="21" t="s">
        <v>20</v>
      </c>
      <c r="C95" s="21" t="s">
        <v>89</v>
      </c>
      <c r="D95" s="21" t="s">
        <v>51</v>
      </c>
      <c r="E95" s="22" t="s">
        <v>32</v>
      </c>
      <c r="F95" s="40"/>
      <c r="G95" s="70">
        <v>33.9</v>
      </c>
      <c r="H95" s="70">
        <f t="shared" si="8"/>
        <v>0</v>
      </c>
    </row>
    <row r="96" spans="1:8" s="4" customFormat="1" x14ac:dyDescent="0.3">
      <c r="A96" s="2"/>
      <c r="B96" s="2"/>
      <c r="C96" s="2"/>
      <c r="D96" s="3"/>
      <c r="E96" s="13"/>
      <c r="F96" s="39"/>
      <c r="G96" s="71"/>
      <c r="H96" s="71"/>
    </row>
    <row r="97" spans="1:8" s="4" customFormat="1" x14ac:dyDescent="0.3">
      <c r="A97" s="52" t="s">
        <v>36</v>
      </c>
      <c r="B97" s="21" t="s">
        <v>20</v>
      </c>
      <c r="C97" s="21" t="s">
        <v>89</v>
      </c>
      <c r="D97" s="21" t="s">
        <v>50</v>
      </c>
      <c r="E97" s="22" t="s">
        <v>33</v>
      </c>
      <c r="F97" s="40"/>
      <c r="G97" s="70">
        <v>20.3</v>
      </c>
      <c r="H97" s="70">
        <f t="shared" ref="H97:H104" si="9">F97*G97</f>
        <v>0</v>
      </c>
    </row>
    <row r="98" spans="1:8" s="4" customFormat="1" x14ac:dyDescent="0.3">
      <c r="A98" s="52" t="s">
        <v>36</v>
      </c>
      <c r="B98" s="21" t="s">
        <v>20</v>
      </c>
      <c r="C98" s="21" t="s">
        <v>89</v>
      </c>
      <c r="D98" s="21" t="s">
        <v>50</v>
      </c>
      <c r="E98" s="22" t="s">
        <v>26</v>
      </c>
      <c r="F98" s="40"/>
      <c r="G98" s="70">
        <v>22.5</v>
      </c>
      <c r="H98" s="70">
        <f t="shared" si="9"/>
        <v>0</v>
      </c>
    </row>
    <row r="99" spans="1:8" s="4" customFormat="1" x14ac:dyDescent="0.3">
      <c r="A99" s="52" t="s">
        <v>36</v>
      </c>
      <c r="B99" s="21" t="s">
        <v>20</v>
      </c>
      <c r="C99" s="21" t="s">
        <v>89</v>
      </c>
      <c r="D99" s="21" t="s">
        <v>50</v>
      </c>
      <c r="E99" s="22" t="s">
        <v>27</v>
      </c>
      <c r="F99" s="40"/>
      <c r="G99" s="70">
        <v>24.7</v>
      </c>
      <c r="H99" s="70">
        <f t="shared" si="9"/>
        <v>0</v>
      </c>
    </row>
    <row r="100" spans="1:8" s="4" customFormat="1" x14ac:dyDescent="0.3">
      <c r="A100" s="52" t="s">
        <v>36</v>
      </c>
      <c r="B100" s="21" t="s">
        <v>20</v>
      </c>
      <c r="C100" s="21" t="s">
        <v>89</v>
      </c>
      <c r="D100" s="21" t="s">
        <v>50</v>
      </c>
      <c r="E100" s="22" t="s">
        <v>28</v>
      </c>
      <c r="F100" s="40"/>
      <c r="G100" s="70">
        <v>26.9</v>
      </c>
      <c r="H100" s="70">
        <f t="shared" si="9"/>
        <v>0</v>
      </c>
    </row>
    <row r="101" spans="1:8" s="4" customFormat="1" x14ac:dyDescent="0.3">
      <c r="A101" s="52" t="s">
        <v>36</v>
      </c>
      <c r="B101" s="21" t="s">
        <v>20</v>
      </c>
      <c r="C101" s="21" t="s">
        <v>89</v>
      </c>
      <c r="D101" s="21" t="s">
        <v>50</v>
      </c>
      <c r="E101" s="22" t="s">
        <v>29</v>
      </c>
      <c r="F101" s="40"/>
      <c r="G101" s="70">
        <v>29.4</v>
      </c>
      <c r="H101" s="70">
        <f t="shared" si="9"/>
        <v>0</v>
      </c>
    </row>
    <row r="102" spans="1:8" s="4" customFormat="1" x14ac:dyDescent="0.3">
      <c r="A102" s="52" t="s">
        <v>36</v>
      </c>
      <c r="B102" s="21" t="s">
        <v>20</v>
      </c>
      <c r="C102" s="21" t="s">
        <v>89</v>
      </c>
      <c r="D102" s="21" t="s">
        <v>50</v>
      </c>
      <c r="E102" s="22" t="s">
        <v>30</v>
      </c>
      <c r="F102" s="40"/>
      <c r="G102" s="70">
        <v>31.9</v>
      </c>
      <c r="H102" s="70">
        <f t="shared" si="9"/>
        <v>0</v>
      </c>
    </row>
    <row r="103" spans="1:8" s="4" customFormat="1" x14ac:dyDescent="0.3">
      <c r="A103" s="52" t="s">
        <v>36</v>
      </c>
      <c r="B103" s="21" t="s">
        <v>20</v>
      </c>
      <c r="C103" s="21" t="s">
        <v>89</v>
      </c>
      <c r="D103" s="21" t="s">
        <v>50</v>
      </c>
      <c r="E103" s="22" t="s">
        <v>31</v>
      </c>
      <c r="F103" s="40"/>
      <c r="G103" s="70">
        <v>32.9</v>
      </c>
      <c r="H103" s="70">
        <f t="shared" si="9"/>
        <v>0</v>
      </c>
    </row>
    <row r="104" spans="1:8" s="4" customFormat="1" x14ac:dyDescent="0.3">
      <c r="A104" s="52" t="s">
        <v>36</v>
      </c>
      <c r="B104" s="21" t="s">
        <v>20</v>
      </c>
      <c r="C104" s="21" t="s">
        <v>89</v>
      </c>
      <c r="D104" s="21" t="s">
        <v>50</v>
      </c>
      <c r="E104" s="22" t="s">
        <v>32</v>
      </c>
      <c r="F104" s="40"/>
      <c r="G104" s="70">
        <v>33.9</v>
      </c>
      <c r="H104" s="70">
        <f t="shared" si="9"/>
        <v>0</v>
      </c>
    </row>
    <row r="105" spans="1:8" s="4" customFormat="1" x14ac:dyDescent="0.3">
      <c r="A105" s="2"/>
      <c r="B105" s="2"/>
      <c r="C105" s="2"/>
      <c r="D105" s="3"/>
      <c r="E105" s="13"/>
      <c r="F105" s="39"/>
      <c r="G105" s="71"/>
      <c r="H105" s="71"/>
    </row>
    <row r="106" spans="1:8" s="4" customFormat="1" x14ac:dyDescent="0.3">
      <c r="A106" s="52" t="s">
        <v>36</v>
      </c>
      <c r="B106" s="21" t="s">
        <v>20</v>
      </c>
      <c r="C106" s="21" t="s">
        <v>89</v>
      </c>
      <c r="D106" s="21" t="s">
        <v>98</v>
      </c>
      <c r="E106" s="22" t="s">
        <v>33</v>
      </c>
      <c r="F106" s="40"/>
      <c r="G106" s="70">
        <v>20.3</v>
      </c>
      <c r="H106" s="70">
        <f t="shared" ref="H106:H113" si="10">F106*G106</f>
        <v>0</v>
      </c>
    </row>
    <row r="107" spans="1:8" s="4" customFormat="1" x14ac:dyDescent="0.3">
      <c r="A107" s="52" t="s">
        <v>36</v>
      </c>
      <c r="B107" s="21" t="s">
        <v>20</v>
      </c>
      <c r="C107" s="21" t="s">
        <v>89</v>
      </c>
      <c r="D107" s="21" t="s">
        <v>98</v>
      </c>
      <c r="E107" s="22" t="s">
        <v>26</v>
      </c>
      <c r="F107" s="40"/>
      <c r="G107" s="70">
        <v>22.5</v>
      </c>
      <c r="H107" s="70">
        <f t="shared" si="10"/>
        <v>0</v>
      </c>
    </row>
    <row r="108" spans="1:8" s="4" customFormat="1" x14ac:dyDescent="0.3">
      <c r="A108" s="52" t="s">
        <v>36</v>
      </c>
      <c r="B108" s="21" t="s">
        <v>20</v>
      </c>
      <c r="C108" s="21" t="s">
        <v>89</v>
      </c>
      <c r="D108" s="21" t="s">
        <v>98</v>
      </c>
      <c r="E108" s="22" t="s">
        <v>27</v>
      </c>
      <c r="F108" s="40"/>
      <c r="G108" s="70">
        <v>24.7</v>
      </c>
      <c r="H108" s="70">
        <f t="shared" si="10"/>
        <v>0</v>
      </c>
    </row>
    <row r="109" spans="1:8" s="4" customFormat="1" x14ac:dyDescent="0.3">
      <c r="A109" s="52" t="s">
        <v>36</v>
      </c>
      <c r="B109" s="21" t="s">
        <v>20</v>
      </c>
      <c r="C109" s="21" t="s">
        <v>89</v>
      </c>
      <c r="D109" s="21" t="s">
        <v>98</v>
      </c>
      <c r="E109" s="22" t="s">
        <v>28</v>
      </c>
      <c r="F109" s="40"/>
      <c r="G109" s="70">
        <v>26.9</v>
      </c>
      <c r="H109" s="70">
        <f t="shared" si="10"/>
        <v>0</v>
      </c>
    </row>
    <row r="110" spans="1:8" s="4" customFormat="1" x14ac:dyDescent="0.3">
      <c r="A110" s="52" t="s">
        <v>36</v>
      </c>
      <c r="B110" s="21" t="s">
        <v>20</v>
      </c>
      <c r="C110" s="21" t="s">
        <v>89</v>
      </c>
      <c r="D110" s="21" t="s">
        <v>98</v>
      </c>
      <c r="E110" s="22" t="s">
        <v>29</v>
      </c>
      <c r="F110" s="40"/>
      <c r="G110" s="70">
        <v>29.4</v>
      </c>
      <c r="H110" s="70">
        <f t="shared" si="10"/>
        <v>0</v>
      </c>
    </row>
    <row r="111" spans="1:8" s="4" customFormat="1" x14ac:dyDescent="0.3">
      <c r="A111" s="52" t="s">
        <v>36</v>
      </c>
      <c r="B111" s="21" t="s">
        <v>20</v>
      </c>
      <c r="C111" s="21" t="s">
        <v>89</v>
      </c>
      <c r="D111" s="21" t="s">
        <v>98</v>
      </c>
      <c r="E111" s="22" t="s">
        <v>30</v>
      </c>
      <c r="F111" s="40"/>
      <c r="G111" s="70">
        <v>31.9</v>
      </c>
      <c r="H111" s="70">
        <f t="shared" si="10"/>
        <v>0</v>
      </c>
    </row>
    <row r="112" spans="1:8" s="4" customFormat="1" x14ac:dyDescent="0.3">
      <c r="A112" s="52" t="s">
        <v>36</v>
      </c>
      <c r="B112" s="21" t="s">
        <v>20</v>
      </c>
      <c r="C112" s="21" t="s">
        <v>89</v>
      </c>
      <c r="D112" s="21" t="s">
        <v>98</v>
      </c>
      <c r="E112" s="22" t="s">
        <v>31</v>
      </c>
      <c r="F112" s="40"/>
      <c r="G112" s="70">
        <v>32.9</v>
      </c>
      <c r="H112" s="70">
        <f t="shared" si="10"/>
        <v>0</v>
      </c>
    </row>
    <row r="113" spans="1:8" s="4" customFormat="1" x14ac:dyDescent="0.3">
      <c r="A113" s="52" t="s">
        <v>36</v>
      </c>
      <c r="B113" s="21" t="s">
        <v>20</v>
      </c>
      <c r="C113" s="21" t="s">
        <v>89</v>
      </c>
      <c r="D113" s="21" t="s">
        <v>98</v>
      </c>
      <c r="E113" s="22" t="s">
        <v>32</v>
      </c>
      <c r="F113" s="40"/>
      <c r="G113" s="70">
        <v>33.9</v>
      </c>
      <c r="H113" s="70">
        <f t="shared" si="10"/>
        <v>0</v>
      </c>
    </row>
    <row r="114" spans="1:8" s="4" customFormat="1" x14ac:dyDescent="0.3">
      <c r="D114" s="24"/>
      <c r="E114" s="46"/>
      <c r="F114" s="40"/>
      <c r="G114" s="72"/>
      <c r="H114" s="72"/>
    </row>
    <row r="115" spans="1:8" s="4" customFormat="1" x14ac:dyDescent="0.3">
      <c r="A115" s="52" t="s">
        <v>36</v>
      </c>
      <c r="B115" s="21" t="s">
        <v>20</v>
      </c>
      <c r="C115" s="21" t="s">
        <v>89</v>
      </c>
      <c r="D115" s="21" t="s">
        <v>99</v>
      </c>
      <c r="E115" s="22" t="s">
        <v>33</v>
      </c>
      <c r="F115" s="40"/>
      <c r="G115" s="70">
        <v>20.3</v>
      </c>
      <c r="H115" s="70">
        <f t="shared" ref="H115:H122" si="11">F115*G115</f>
        <v>0</v>
      </c>
    </row>
    <row r="116" spans="1:8" s="4" customFormat="1" x14ac:dyDescent="0.3">
      <c r="A116" s="52" t="s">
        <v>36</v>
      </c>
      <c r="B116" s="21" t="s">
        <v>20</v>
      </c>
      <c r="C116" s="21" t="s">
        <v>89</v>
      </c>
      <c r="D116" s="21" t="s">
        <v>99</v>
      </c>
      <c r="E116" s="22" t="s">
        <v>26</v>
      </c>
      <c r="F116" s="40"/>
      <c r="G116" s="70">
        <v>22.5</v>
      </c>
      <c r="H116" s="70">
        <f t="shared" si="11"/>
        <v>0</v>
      </c>
    </row>
    <row r="117" spans="1:8" s="4" customFormat="1" x14ac:dyDescent="0.3">
      <c r="A117" s="52" t="s">
        <v>36</v>
      </c>
      <c r="B117" s="21" t="s">
        <v>20</v>
      </c>
      <c r="C117" s="21" t="s">
        <v>89</v>
      </c>
      <c r="D117" s="21" t="s">
        <v>99</v>
      </c>
      <c r="E117" s="22" t="s">
        <v>27</v>
      </c>
      <c r="F117" s="40"/>
      <c r="G117" s="70">
        <v>24.7</v>
      </c>
      <c r="H117" s="70">
        <f t="shared" si="11"/>
        <v>0</v>
      </c>
    </row>
    <row r="118" spans="1:8" s="4" customFormat="1" x14ac:dyDescent="0.3">
      <c r="A118" s="52" t="s">
        <v>36</v>
      </c>
      <c r="B118" s="21" t="s">
        <v>20</v>
      </c>
      <c r="C118" s="21" t="s">
        <v>89</v>
      </c>
      <c r="D118" s="21" t="s">
        <v>99</v>
      </c>
      <c r="E118" s="22" t="s">
        <v>28</v>
      </c>
      <c r="F118" s="40"/>
      <c r="G118" s="70">
        <v>26.9</v>
      </c>
      <c r="H118" s="70">
        <f t="shared" si="11"/>
        <v>0</v>
      </c>
    </row>
    <row r="119" spans="1:8" s="4" customFormat="1" x14ac:dyDescent="0.3">
      <c r="A119" s="52" t="s">
        <v>36</v>
      </c>
      <c r="B119" s="21" t="s">
        <v>20</v>
      </c>
      <c r="C119" s="21" t="s">
        <v>89</v>
      </c>
      <c r="D119" s="21" t="s">
        <v>99</v>
      </c>
      <c r="E119" s="22" t="s">
        <v>29</v>
      </c>
      <c r="F119" s="40"/>
      <c r="G119" s="70">
        <v>29.4</v>
      </c>
      <c r="H119" s="70">
        <f t="shared" si="11"/>
        <v>0</v>
      </c>
    </row>
    <row r="120" spans="1:8" s="4" customFormat="1" x14ac:dyDescent="0.3">
      <c r="A120" s="52" t="s">
        <v>36</v>
      </c>
      <c r="B120" s="21" t="s">
        <v>20</v>
      </c>
      <c r="C120" s="21" t="s">
        <v>89</v>
      </c>
      <c r="D120" s="21" t="s">
        <v>99</v>
      </c>
      <c r="E120" s="22" t="s">
        <v>30</v>
      </c>
      <c r="F120" s="40"/>
      <c r="G120" s="70">
        <v>31.9</v>
      </c>
      <c r="H120" s="70">
        <f t="shared" si="11"/>
        <v>0</v>
      </c>
    </row>
    <row r="121" spans="1:8" s="4" customFormat="1" x14ac:dyDescent="0.3">
      <c r="A121" s="52" t="s">
        <v>36</v>
      </c>
      <c r="B121" s="21" t="s">
        <v>20</v>
      </c>
      <c r="C121" s="21" t="s">
        <v>89</v>
      </c>
      <c r="D121" s="21" t="s">
        <v>99</v>
      </c>
      <c r="E121" s="22" t="s">
        <v>31</v>
      </c>
      <c r="F121" s="40"/>
      <c r="G121" s="70">
        <v>32.9</v>
      </c>
      <c r="H121" s="70">
        <f t="shared" si="11"/>
        <v>0</v>
      </c>
    </row>
    <row r="122" spans="1:8" s="4" customFormat="1" x14ac:dyDescent="0.3">
      <c r="A122" s="52" t="s">
        <v>36</v>
      </c>
      <c r="B122" s="21" t="s">
        <v>20</v>
      </c>
      <c r="C122" s="21" t="s">
        <v>89</v>
      </c>
      <c r="D122" s="21" t="s">
        <v>99</v>
      </c>
      <c r="E122" s="22" t="s">
        <v>32</v>
      </c>
      <c r="F122" s="40"/>
      <c r="G122" s="70">
        <v>33.9</v>
      </c>
      <c r="H122" s="70">
        <f t="shared" si="11"/>
        <v>0</v>
      </c>
    </row>
    <row r="123" spans="1:8" s="4" customFormat="1" x14ac:dyDescent="0.3">
      <c r="A123" s="2"/>
      <c r="B123" s="2"/>
      <c r="C123" s="2"/>
      <c r="D123" s="3"/>
      <c r="E123" s="13"/>
      <c r="F123" s="39"/>
      <c r="G123" s="71"/>
      <c r="H123" s="71"/>
    </row>
    <row r="124" spans="1:8" x14ac:dyDescent="0.3">
      <c r="A124" s="52" t="s">
        <v>37</v>
      </c>
      <c r="B124" s="10" t="s">
        <v>20</v>
      </c>
      <c r="C124" s="10" t="s">
        <v>87</v>
      </c>
      <c r="D124" s="10" t="s">
        <v>47</v>
      </c>
      <c r="E124" s="14" t="s">
        <v>33</v>
      </c>
      <c r="F124" s="38"/>
      <c r="G124" s="67">
        <v>16.7</v>
      </c>
      <c r="H124" s="67">
        <f t="shared" si="8"/>
        <v>0</v>
      </c>
    </row>
    <row r="125" spans="1:8" x14ac:dyDescent="0.3">
      <c r="A125" s="52" t="s">
        <v>37</v>
      </c>
      <c r="B125" s="10" t="s">
        <v>20</v>
      </c>
      <c r="C125" s="10" t="s">
        <v>87</v>
      </c>
      <c r="D125" s="10" t="s">
        <v>47</v>
      </c>
      <c r="E125" s="14" t="s">
        <v>26</v>
      </c>
      <c r="F125" s="38"/>
      <c r="G125" s="67">
        <v>17.899999999999999</v>
      </c>
      <c r="H125" s="67">
        <f t="shared" si="8"/>
        <v>0</v>
      </c>
    </row>
    <row r="126" spans="1:8" x14ac:dyDescent="0.3">
      <c r="A126" s="52" t="s">
        <v>37</v>
      </c>
      <c r="B126" s="10" t="s">
        <v>20</v>
      </c>
      <c r="C126" s="10" t="s">
        <v>87</v>
      </c>
      <c r="D126" s="10" t="s">
        <v>47</v>
      </c>
      <c r="E126" s="14" t="s">
        <v>27</v>
      </c>
      <c r="F126" s="38"/>
      <c r="G126" s="67">
        <v>19.100000000000001</v>
      </c>
      <c r="H126" s="67">
        <f t="shared" si="8"/>
        <v>0</v>
      </c>
    </row>
    <row r="127" spans="1:8" x14ac:dyDescent="0.3">
      <c r="A127" s="52" t="s">
        <v>37</v>
      </c>
      <c r="B127" s="10" t="s">
        <v>20</v>
      </c>
      <c r="C127" s="10" t="s">
        <v>87</v>
      </c>
      <c r="D127" s="10" t="s">
        <v>47</v>
      </c>
      <c r="E127" s="14" t="s">
        <v>28</v>
      </c>
      <c r="F127" s="38"/>
      <c r="G127" s="67">
        <v>20.3</v>
      </c>
      <c r="H127" s="67">
        <f t="shared" ref="H127:H167" si="12">F127*G127</f>
        <v>0</v>
      </c>
    </row>
    <row r="128" spans="1:8" x14ac:dyDescent="0.3">
      <c r="A128" s="52" t="s">
        <v>37</v>
      </c>
      <c r="B128" s="10" t="s">
        <v>20</v>
      </c>
      <c r="C128" s="10" t="s">
        <v>87</v>
      </c>
      <c r="D128" s="10" t="s">
        <v>47</v>
      </c>
      <c r="E128" s="14" t="s">
        <v>29</v>
      </c>
      <c r="F128" s="38"/>
      <c r="G128" s="67">
        <v>21.5</v>
      </c>
      <c r="H128" s="67">
        <f t="shared" si="12"/>
        <v>0</v>
      </c>
    </row>
    <row r="129" spans="1:8" x14ac:dyDescent="0.3">
      <c r="A129" s="52" t="s">
        <v>37</v>
      </c>
      <c r="B129" s="10" t="s">
        <v>20</v>
      </c>
      <c r="C129" s="10" t="s">
        <v>87</v>
      </c>
      <c r="D129" s="10" t="s">
        <v>47</v>
      </c>
      <c r="E129" s="14" t="s">
        <v>30</v>
      </c>
      <c r="F129" s="38"/>
      <c r="G129" s="67">
        <v>22.7</v>
      </c>
      <c r="H129" s="67">
        <f t="shared" si="12"/>
        <v>0</v>
      </c>
    </row>
    <row r="130" spans="1:8" x14ac:dyDescent="0.3">
      <c r="A130" s="52" t="s">
        <v>37</v>
      </c>
      <c r="B130" s="10" t="s">
        <v>20</v>
      </c>
      <c r="C130" s="10" t="s">
        <v>87</v>
      </c>
      <c r="D130" s="10" t="s">
        <v>47</v>
      </c>
      <c r="E130" s="14" t="s">
        <v>31</v>
      </c>
      <c r="F130" s="38"/>
      <c r="G130" s="67">
        <v>23.9</v>
      </c>
      <c r="H130" s="67">
        <f t="shared" si="12"/>
        <v>0</v>
      </c>
    </row>
    <row r="131" spans="1:8" x14ac:dyDescent="0.3">
      <c r="A131" s="52" t="s">
        <v>37</v>
      </c>
      <c r="B131" s="10" t="s">
        <v>20</v>
      </c>
      <c r="C131" s="10" t="s">
        <v>87</v>
      </c>
      <c r="D131" s="10" t="s">
        <v>47</v>
      </c>
      <c r="E131" s="14" t="s">
        <v>32</v>
      </c>
      <c r="F131" s="38"/>
      <c r="G131" s="67">
        <v>25.1</v>
      </c>
      <c r="H131" s="67">
        <f t="shared" si="12"/>
        <v>0</v>
      </c>
    </row>
    <row r="132" spans="1:8" s="4" customFormat="1" x14ac:dyDescent="0.3">
      <c r="A132" s="2"/>
      <c r="B132" s="2"/>
      <c r="C132" s="2"/>
      <c r="D132" s="3"/>
      <c r="E132" s="13"/>
      <c r="F132" s="39"/>
      <c r="G132" s="71"/>
      <c r="H132" s="71"/>
    </row>
    <row r="133" spans="1:8" s="4" customFormat="1" x14ac:dyDescent="0.3">
      <c r="A133" s="52" t="s">
        <v>37</v>
      </c>
      <c r="B133" s="21" t="s">
        <v>20</v>
      </c>
      <c r="C133" s="10" t="s">
        <v>87</v>
      </c>
      <c r="D133" s="21" t="s">
        <v>49</v>
      </c>
      <c r="E133" s="22" t="s">
        <v>33</v>
      </c>
      <c r="F133" s="40"/>
      <c r="G133" s="70">
        <v>17.8</v>
      </c>
      <c r="H133" s="70">
        <f t="shared" ref="H133" si="13">F133*G133</f>
        <v>0</v>
      </c>
    </row>
    <row r="134" spans="1:8" s="4" customFormat="1" x14ac:dyDescent="0.3">
      <c r="A134" s="52" t="s">
        <v>37</v>
      </c>
      <c r="B134" s="21" t="s">
        <v>20</v>
      </c>
      <c r="C134" s="10" t="s">
        <v>87</v>
      </c>
      <c r="D134" s="21" t="s">
        <v>49</v>
      </c>
      <c r="E134" s="22" t="s">
        <v>26</v>
      </c>
      <c r="F134" s="40"/>
      <c r="G134" s="70">
        <v>19.2</v>
      </c>
      <c r="H134" s="70">
        <f t="shared" ref="H134:H140" si="14">F134*G134</f>
        <v>0</v>
      </c>
    </row>
    <row r="135" spans="1:8" s="4" customFormat="1" x14ac:dyDescent="0.3">
      <c r="A135" s="52" t="s">
        <v>37</v>
      </c>
      <c r="B135" s="21" t="s">
        <v>20</v>
      </c>
      <c r="C135" s="10" t="s">
        <v>87</v>
      </c>
      <c r="D135" s="21" t="s">
        <v>49</v>
      </c>
      <c r="E135" s="22" t="s">
        <v>27</v>
      </c>
      <c r="F135" s="40"/>
      <c r="G135" s="70">
        <v>20.6</v>
      </c>
      <c r="H135" s="70">
        <f t="shared" si="14"/>
        <v>0</v>
      </c>
    </row>
    <row r="136" spans="1:8" s="4" customFormat="1" x14ac:dyDescent="0.3">
      <c r="A136" s="52" t="s">
        <v>37</v>
      </c>
      <c r="B136" s="21" t="s">
        <v>20</v>
      </c>
      <c r="C136" s="10" t="s">
        <v>87</v>
      </c>
      <c r="D136" s="21" t="s">
        <v>49</v>
      </c>
      <c r="E136" s="22" t="s">
        <v>28</v>
      </c>
      <c r="F136" s="40"/>
      <c r="G136" s="70">
        <v>22</v>
      </c>
      <c r="H136" s="70">
        <f t="shared" si="14"/>
        <v>0</v>
      </c>
    </row>
    <row r="137" spans="1:8" s="4" customFormat="1" x14ac:dyDescent="0.3">
      <c r="A137" s="52" t="s">
        <v>37</v>
      </c>
      <c r="B137" s="21" t="s">
        <v>20</v>
      </c>
      <c r="C137" s="10" t="s">
        <v>87</v>
      </c>
      <c r="D137" s="21" t="s">
        <v>49</v>
      </c>
      <c r="E137" s="22" t="s">
        <v>29</v>
      </c>
      <c r="F137" s="40"/>
      <c r="G137" s="70">
        <v>23.4</v>
      </c>
      <c r="H137" s="70">
        <f t="shared" si="14"/>
        <v>0</v>
      </c>
    </row>
    <row r="138" spans="1:8" s="4" customFormat="1" x14ac:dyDescent="0.3">
      <c r="A138" s="52" t="s">
        <v>37</v>
      </c>
      <c r="B138" s="21" t="s">
        <v>20</v>
      </c>
      <c r="C138" s="10" t="s">
        <v>87</v>
      </c>
      <c r="D138" s="21" t="s">
        <v>49</v>
      </c>
      <c r="E138" s="22" t="s">
        <v>30</v>
      </c>
      <c r="F138" s="40"/>
      <c r="G138" s="70">
        <v>24.8</v>
      </c>
      <c r="H138" s="70">
        <f t="shared" si="14"/>
        <v>0</v>
      </c>
    </row>
    <row r="139" spans="1:8" s="4" customFormat="1" x14ac:dyDescent="0.3">
      <c r="A139" s="52" t="s">
        <v>37</v>
      </c>
      <c r="B139" s="21" t="s">
        <v>20</v>
      </c>
      <c r="C139" s="10" t="s">
        <v>87</v>
      </c>
      <c r="D139" s="21" t="s">
        <v>49</v>
      </c>
      <c r="E139" s="22" t="s">
        <v>31</v>
      </c>
      <c r="F139" s="40"/>
      <c r="G139" s="70">
        <v>26.2</v>
      </c>
      <c r="H139" s="70">
        <f t="shared" si="14"/>
        <v>0</v>
      </c>
    </row>
    <row r="140" spans="1:8" s="4" customFormat="1" x14ac:dyDescent="0.3">
      <c r="A140" s="52" t="s">
        <v>37</v>
      </c>
      <c r="B140" s="21" t="s">
        <v>20</v>
      </c>
      <c r="C140" s="10" t="s">
        <v>87</v>
      </c>
      <c r="D140" s="21" t="s">
        <v>49</v>
      </c>
      <c r="E140" s="22" t="s">
        <v>32</v>
      </c>
      <c r="F140" s="40"/>
      <c r="G140" s="70">
        <v>27.6</v>
      </c>
      <c r="H140" s="70">
        <f t="shared" si="14"/>
        <v>0</v>
      </c>
    </row>
    <row r="141" spans="1:8" s="4" customFormat="1" x14ac:dyDescent="0.3">
      <c r="A141" s="2"/>
      <c r="B141" s="2"/>
      <c r="C141" s="2"/>
      <c r="D141" s="3"/>
      <c r="E141" s="13"/>
      <c r="F141" s="39"/>
      <c r="G141" s="71"/>
      <c r="H141" s="71"/>
    </row>
    <row r="142" spans="1:8" s="4" customFormat="1" x14ac:dyDescent="0.3">
      <c r="A142" s="52" t="s">
        <v>37</v>
      </c>
      <c r="B142" s="21" t="s">
        <v>20</v>
      </c>
      <c r="C142" s="10" t="s">
        <v>87</v>
      </c>
      <c r="D142" s="21" t="s">
        <v>67</v>
      </c>
      <c r="E142" s="22" t="s">
        <v>33</v>
      </c>
      <c r="F142" s="40"/>
      <c r="G142" s="70">
        <v>17.8</v>
      </c>
      <c r="H142" s="70">
        <f t="shared" ref="H142:H149" si="15">F142*G142</f>
        <v>0</v>
      </c>
    </row>
    <row r="143" spans="1:8" s="4" customFormat="1" x14ac:dyDescent="0.3">
      <c r="A143" s="52" t="s">
        <v>37</v>
      </c>
      <c r="B143" s="21" t="s">
        <v>20</v>
      </c>
      <c r="C143" s="10" t="s">
        <v>87</v>
      </c>
      <c r="D143" s="21" t="s">
        <v>67</v>
      </c>
      <c r="E143" s="22" t="s">
        <v>26</v>
      </c>
      <c r="F143" s="40"/>
      <c r="G143" s="70">
        <v>19.2</v>
      </c>
      <c r="H143" s="70">
        <f t="shared" si="15"/>
        <v>0</v>
      </c>
    </row>
    <row r="144" spans="1:8" s="4" customFormat="1" x14ac:dyDescent="0.3">
      <c r="A144" s="52" t="s">
        <v>37</v>
      </c>
      <c r="B144" s="21" t="s">
        <v>20</v>
      </c>
      <c r="C144" s="10" t="s">
        <v>87</v>
      </c>
      <c r="D144" s="21" t="s">
        <v>67</v>
      </c>
      <c r="E144" s="22" t="s">
        <v>27</v>
      </c>
      <c r="F144" s="40"/>
      <c r="G144" s="70">
        <v>20.6</v>
      </c>
      <c r="H144" s="70">
        <f t="shared" si="15"/>
        <v>0</v>
      </c>
    </row>
    <row r="145" spans="1:8" s="4" customFormat="1" x14ac:dyDescent="0.3">
      <c r="A145" s="52" t="s">
        <v>37</v>
      </c>
      <c r="B145" s="21" t="s">
        <v>20</v>
      </c>
      <c r="C145" s="10" t="s">
        <v>87</v>
      </c>
      <c r="D145" s="21" t="s">
        <v>67</v>
      </c>
      <c r="E145" s="22" t="s">
        <v>28</v>
      </c>
      <c r="F145" s="40"/>
      <c r="G145" s="70">
        <v>22</v>
      </c>
      <c r="H145" s="70">
        <f t="shared" si="15"/>
        <v>0</v>
      </c>
    </row>
    <row r="146" spans="1:8" s="4" customFormat="1" x14ac:dyDescent="0.3">
      <c r="A146" s="52" t="s">
        <v>37</v>
      </c>
      <c r="B146" s="21" t="s">
        <v>20</v>
      </c>
      <c r="C146" s="10" t="s">
        <v>87</v>
      </c>
      <c r="D146" s="21" t="s">
        <v>67</v>
      </c>
      <c r="E146" s="22" t="s">
        <v>29</v>
      </c>
      <c r="F146" s="40"/>
      <c r="G146" s="70">
        <v>23.4</v>
      </c>
      <c r="H146" s="70">
        <f t="shared" si="15"/>
        <v>0</v>
      </c>
    </row>
    <row r="147" spans="1:8" s="4" customFormat="1" x14ac:dyDescent="0.3">
      <c r="A147" s="52" t="s">
        <v>37</v>
      </c>
      <c r="B147" s="21" t="s">
        <v>20</v>
      </c>
      <c r="C147" s="10" t="s">
        <v>87</v>
      </c>
      <c r="D147" s="21" t="s">
        <v>67</v>
      </c>
      <c r="E147" s="22" t="s">
        <v>30</v>
      </c>
      <c r="F147" s="40"/>
      <c r="G147" s="70">
        <v>24.8</v>
      </c>
      <c r="H147" s="70">
        <f t="shared" si="15"/>
        <v>0</v>
      </c>
    </row>
    <row r="148" spans="1:8" s="4" customFormat="1" x14ac:dyDescent="0.3">
      <c r="A148" s="52" t="s">
        <v>37</v>
      </c>
      <c r="B148" s="21" t="s">
        <v>20</v>
      </c>
      <c r="C148" s="10" t="s">
        <v>87</v>
      </c>
      <c r="D148" s="21" t="s">
        <v>67</v>
      </c>
      <c r="E148" s="22" t="s">
        <v>31</v>
      </c>
      <c r="F148" s="40"/>
      <c r="G148" s="70">
        <v>26.2</v>
      </c>
      <c r="H148" s="70">
        <f t="shared" si="15"/>
        <v>0</v>
      </c>
    </row>
    <row r="149" spans="1:8" s="4" customFormat="1" x14ac:dyDescent="0.3">
      <c r="A149" s="52" t="s">
        <v>37</v>
      </c>
      <c r="B149" s="21" t="s">
        <v>20</v>
      </c>
      <c r="C149" s="10" t="s">
        <v>87</v>
      </c>
      <c r="D149" s="21" t="s">
        <v>67</v>
      </c>
      <c r="E149" s="22" t="s">
        <v>32</v>
      </c>
      <c r="F149" s="40"/>
      <c r="G149" s="70">
        <v>27.6</v>
      </c>
      <c r="H149" s="70">
        <f t="shared" si="15"/>
        <v>0</v>
      </c>
    </row>
    <row r="150" spans="1:8" s="4" customFormat="1" x14ac:dyDescent="0.3">
      <c r="A150" s="2"/>
      <c r="B150" s="2"/>
      <c r="C150" s="2"/>
      <c r="D150" s="3"/>
      <c r="E150" s="13"/>
      <c r="F150" s="39"/>
      <c r="G150" s="71"/>
      <c r="H150" s="71"/>
    </row>
    <row r="151" spans="1:8" s="4" customFormat="1" x14ac:dyDescent="0.3">
      <c r="A151" s="52" t="s">
        <v>37</v>
      </c>
      <c r="B151" s="21" t="s">
        <v>20</v>
      </c>
      <c r="C151" s="10" t="s">
        <v>87</v>
      </c>
      <c r="D151" s="21" t="s">
        <v>71</v>
      </c>
      <c r="E151" s="22" t="s">
        <v>33</v>
      </c>
      <c r="F151" s="40"/>
      <c r="G151" s="70">
        <v>17.8</v>
      </c>
      <c r="H151" s="70">
        <f t="shared" ref="H151:H158" si="16">F151*G151</f>
        <v>0</v>
      </c>
    </row>
    <row r="152" spans="1:8" s="4" customFormat="1" x14ac:dyDescent="0.3">
      <c r="A152" s="52" t="s">
        <v>37</v>
      </c>
      <c r="B152" s="21" t="s">
        <v>20</v>
      </c>
      <c r="C152" s="10" t="s">
        <v>87</v>
      </c>
      <c r="D152" s="21" t="s">
        <v>71</v>
      </c>
      <c r="E152" s="22" t="s">
        <v>26</v>
      </c>
      <c r="F152" s="40"/>
      <c r="G152" s="70">
        <v>19.2</v>
      </c>
      <c r="H152" s="70">
        <f t="shared" si="16"/>
        <v>0</v>
      </c>
    </row>
    <row r="153" spans="1:8" s="4" customFormat="1" x14ac:dyDescent="0.3">
      <c r="A153" s="52" t="s">
        <v>37</v>
      </c>
      <c r="B153" s="21" t="s">
        <v>20</v>
      </c>
      <c r="C153" s="10" t="s">
        <v>87</v>
      </c>
      <c r="D153" s="21" t="s">
        <v>71</v>
      </c>
      <c r="E153" s="22" t="s">
        <v>27</v>
      </c>
      <c r="F153" s="40"/>
      <c r="G153" s="70">
        <v>20.6</v>
      </c>
      <c r="H153" s="70">
        <f t="shared" si="16"/>
        <v>0</v>
      </c>
    </row>
    <row r="154" spans="1:8" s="4" customFormat="1" x14ac:dyDescent="0.3">
      <c r="A154" s="52" t="s">
        <v>37</v>
      </c>
      <c r="B154" s="21" t="s">
        <v>20</v>
      </c>
      <c r="C154" s="10" t="s">
        <v>87</v>
      </c>
      <c r="D154" s="21" t="s">
        <v>71</v>
      </c>
      <c r="E154" s="22" t="s">
        <v>28</v>
      </c>
      <c r="F154" s="40"/>
      <c r="G154" s="70">
        <v>22</v>
      </c>
      <c r="H154" s="70">
        <f t="shared" si="16"/>
        <v>0</v>
      </c>
    </row>
    <row r="155" spans="1:8" s="4" customFormat="1" x14ac:dyDescent="0.3">
      <c r="A155" s="52" t="s">
        <v>37</v>
      </c>
      <c r="B155" s="21" t="s">
        <v>20</v>
      </c>
      <c r="C155" s="10" t="s">
        <v>87</v>
      </c>
      <c r="D155" s="21" t="s">
        <v>71</v>
      </c>
      <c r="E155" s="22" t="s">
        <v>29</v>
      </c>
      <c r="F155" s="40"/>
      <c r="G155" s="70">
        <v>23.4</v>
      </c>
      <c r="H155" s="70">
        <f t="shared" si="16"/>
        <v>0</v>
      </c>
    </row>
    <row r="156" spans="1:8" s="4" customFormat="1" x14ac:dyDescent="0.3">
      <c r="A156" s="52" t="s">
        <v>37</v>
      </c>
      <c r="B156" s="21" t="s">
        <v>20</v>
      </c>
      <c r="C156" s="10" t="s">
        <v>87</v>
      </c>
      <c r="D156" s="21" t="s">
        <v>71</v>
      </c>
      <c r="E156" s="22" t="s">
        <v>30</v>
      </c>
      <c r="F156" s="40"/>
      <c r="G156" s="70">
        <v>24.8</v>
      </c>
      <c r="H156" s="70">
        <f t="shared" si="16"/>
        <v>0</v>
      </c>
    </row>
    <row r="157" spans="1:8" s="4" customFormat="1" x14ac:dyDescent="0.3">
      <c r="A157" s="52" t="s">
        <v>37</v>
      </c>
      <c r="B157" s="21" t="s">
        <v>20</v>
      </c>
      <c r="C157" s="10" t="s">
        <v>87</v>
      </c>
      <c r="D157" s="21" t="s">
        <v>71</v>
      </c>
      <c r="E157" s="22" t="s">
        <v>31</v>
      </c>
      <c r="F157" s="40"/>
      <c r="G157" s="70">
        <v>26.2</v>
      </c>
      <c r="H157" s="70">
        <f t="shared" si="16"/>
        <v>0</v>
      </c>
    </row>
    <row r="158" spans="1:8" s="4" customFormat="1" x14ac:dyDescent="0.3">
      <c r="A158" s="52" t="s">
        <v>37</v>
      </c>
      <c r="B158" s="21" t="s">
        <v>20</v>
      </c>
      <c r="C158" s="10" t="s">
        <v>87</v>
      </c>
      <c r="D158" s="21" t="s">
        <v>71</v>
      </c>
      <c r="E158" s="22" t="s">
        <v>32</v>
      </c>
      <c r="F158" s="40"/>
      <c r="G158" s="70">
        <v>27.6</v>
      </c>
      <c r="H158" s="70">
        <f t="shared" si="16"/>
        <v>0</v>
      </c>
    </row>
    <row r="159" spans="1:8" s="4" customFormat="1" x14ac:dyDescent="0.3">
      <c r="A159" s="2"/>
      <c r="B159" s="2"/>
      <c r="C159" s="2"/>
      <c r="D159" s="3"/>
      <c r="E159" s="13"/>
      <c r="F159" s="39"/>
      <c r="G159" s="71"/>
      <c r="H159" s="71"/>
    </row>
    <row r="160" spans="1:8" x14ac:dyDescent="0.3">
      <c r="A160" s="52" t="s">
        <v>38</v>
      </c>
      <c r="B160" s="10" t="s">
        <v>20</v>
      </c>
      <c r="C160" s="10" t="s">
        <v>88</v>
      </c>
      <c r="D160" s="10" t="s">
        <v>47</v>
      </c>
      <c r="E160" s="14" t="s">
        <v>33</v>
      </c>
      <c r="F160" s="38"/>
      <c r="G160" s="67">
        <v>19.5</v>
      </c>
      <c r="H160" s="67">
        <f t="shared" si="12"/>
        <v>0</v>
      </c>
    </row>
    <row r="161" spans="1:8" x14ac:dyDescent="0.3">
      <c r="A161" s="52" t="s">
        <v>38</v>
      </c>
      <c r="B161" s="10" t="s">
        <v>20</v>
      </c>
      <c r="C161" s="10" t="s">
        <v>88</v>
      </c>
      <c r="D161" s="10" t="s">
        <v>47</v>
      </c>
      <c r="E161" s="14" t="s">
        <v>26</v>
      </c>
      <c r="F161" s="38"/>
      <c r="G161" s="67">
        <v>21.1</v>
      </c>
      <c r="H161" s="67">
        <f t="shared" si="12"/>
        <v>0</v>
      </c>
    </row>
    <row r="162" spans="1:8" x14ac:dyDescent="0.3">
      <c r="A162" s="52" t="s">
        <v>38</v>
      </c>
      <c r="B162" s="10" t="s">
        <v>20</v>
      </c>
      <c r="C162" s="10" t="s">
        <v>88</v>
      </c>
      <c r="D162" s="10" t="s">
        <v>47</v>
      </c>
      <c r="E162" s="14" t="s">
        <v>27</v>
      </c>
      <c r="F162" s="38"/>
      <c r="G162" s="67">
        <v>22.7</v>
      </c>
      <c r="H162" s="67">
        <f t="shared" si="12"/>
        <v>0</v>
      </c>
    </row>
    <row r="163" spans="1:8" x14ac:dyDescent="0.3">
      <c r="A163" s="52" t="s">
        <v>38</v>
      </c>
      <c r="B163" s="10" t="s">
        <v>20</v>
      </c>
      <c r="C163" s="10" t="s">
        <v>88</v>
      </c>
      <c r="D163" s="10" t="s">
        <v>47</v>
      </c>
      <c r="E163" s="14" t="s">
        <v>28</v>
      </c>
      <c r="F163" s="38"/>
      <c r="G163" s="67">
        <v>24.3</v>
      </c>
      <c r="H163" s="67">
        <f t="shared" si="12"/>
        <v>0</v>
      </c>
    </row>
    <row r="164" spans="1:8" x14ac:dyDescent="0.3">
      <c r="A164" s="52" t="s">
        <v>38</v>
      </c>
      <c r="B164" s="10" t="s">
        <v>20</v>
      </c>
      <c r="C164" s="10" t="s">
        <v>88</v>
      </c>
      <c r="D164" s="10" t="s">
        <v>47</v>
      </c>
      <c r="E164" s="14" t="s">
        <v>29</v>
      </c>
      <c r="F164" s="38"/>
      <c r="G164" s="67">
        <v>25.9</v>
      </c>
      <c r="H164" s="67">
        <f t="shared" si="12"/>
        <v>0</v>
      </c>
    </row>
    <row r="165" spans="1:8" x14ac:dyDescent="0.3">
      <c r="A165" s="52" t="s">
        <v>38</v>
      </c>
      <c r="B165" s="10" t="s">
        <v>20</v>
      </c>
      <c r="C165" s="10" t="s">
        <v>88</v>
      </c>
      <c r="D165" s="10" t="s">
        <v>47</v>
      </c>
      <c r="E165" s="14" t="s">
        <v>30</v>
      </c>
      <c r="F165" s="38"/>
      <c r="G165" s="67">
        <v>27.6</v>
      </c>
      <c r="H165" s="67">
        <f t="shared" si="12"/>
        <v>0</v>
      </c>
    </row>
    <row r="166" spans="1:8" x14ac:dyDescent="0.3">
      <c r="A166" s="52" t="s">
        <v>38</v>
      </c>
      <c r="B166" s="10" t="s">
        <v>20</v>
      </c>
      <c r="C166" s="10" t="s">
        <v>88</v>
      </c>
      <c r="D166" s="10" t="s">
        <v>47</v>
      </c>
      <c r="E166" s="14" t="s">
        <v>31</v>
      </c>
      <c r="F166" s="38"/>
      <c r="G166" s="67">
        <v>29.3</v>
      </c>
      <c r="H166" s="67">
        <f t="shared" si="12"/>
        <v>0</v>
      </c>
    </row>
    <row r="167" spans="1:8" x14ac:dyDescent="0.3">
      <c r="A167" s="52" t="s">
        <v>38</v>
      </c>
      <c r="B167" s="10" t="s">
        <v>20</v>
      </c>
      <c r="C167" s="10" t="s">
        <v>88</v>
      </c>
      <c r="D167" s="10" t="s">
        <v>47</v>
      </c>
      <c r="E167" s="14" t="s">
        <v>32</v>
      </c>
      <c r="F167" s="38"/>
      <c r="G167" s="67">
        <v>31</v>
      </c>
      <c r="H167" s="67">
        <f t="shared" si="12"/>
        <v>0</v>
      </c>
    </row>
    <row r="168" spans="1:8" s="4" customFormat="1" x14ac:dyDescent="0.3">
      <c r="A168" s="2"/>
      <c r="B168" s="2"/>
      <c r="C168" s="2"/>
      <c r="D168" s="3"/>
      <c r="E168" s="13"/>
      <c r="F168" s="39"/>
      <c r="G168" s="71"/>
      <c r="H168" s="71"/>
    </row>
    <row r="169" spans="1:8" s="4" customFormat="1" x14ac:dyDescent="0.3">
      <c r="A169" s="52" t="s">
        <v>38</v>
      </c>
      <c r="B169" s="21" t="s">
        <v>20</v>
      </c>
      <c r="C169" s="10" t="s">
        <v>88</v>
      </c>
      <c r="D169" s="21" t="s">
        <v>48</v>
      </c>
      <c r="E169" s="22" t="s">
        <v>33</v>
      </c>
      <c r="F169" s="40"/>
      <c r="G169" s="70">
        <v>21</v>
      </c>
      <c r="H169" s="70">
        <f t="shared" ref="H169:H176" si="17">F169*G169</f>
        <v>0</v>
      </c>
    </row>
    <row r="170" spans="1:8" s="4" customFormat="1" x14ac:dyDescent="0.3">
      <c r="A170" s="52" t="s">
        <v>38</v>
      </c>
      <c r="B170" s="21" t="s">
        <v>20</v>
      </c>
      <c r="C170" s="10" t="s">
        <v>88</v>
      </c>
      <c r="D170" s="21" t="s">
        <v>48</v>
      </c>
      <c r="E170" s="22" t="s">
        <v>26</v>
      </c>
      <c r="F170" s="40"/>
      <c r="G170" s="70">
        <v>23</v>
      </c>
      <c r="H170" s="70">
        <f t="shared" si="17"/>
        <v>0</v>
      </c>
    </row>
    <row r="171" spans="1:8" s="4" customFormat="1" x14ac:dyDescent="0.3">
      <c r="A171" s="52" t="s">
        <v>38</v>
      </c>
      <c r="B171" s="21" t="s">
        <v>20</v>
      </c>
      <c r="C171" s="10" t="s">
        <v>88</v>
      </c>
      <c r="D171" s="21" t="s">
        <v>48</v>
      </c>
      <c r="E171" s="22" t="s">
        <v>27</v>
      </c>
      <c r="F171" s="40"/>
      <c r="G171" s="70">
        <v>25</v>
      </c>
      <c r="H171" s="70">
        <f t="shared" si="17"/>
        <v>0</v>
      </c>
    </row>
    <row r="172" spans="1:8" s="4" customFormat="1" x14ac:dyDescent="0.3">
      <c r="A172" s="52" t="s">
        <v>38</v>
      </c>
      <c r="B172" s="21" t="s">
        <v>20</v>
      </c>
      <c r="C172" s="10" t="s">
        <v>88</v>
      </c>
      <c r="D172" s="21" t="s">
        <v>48</v>
      </c>
      <c r="E172" s="22" t="s">
        <v>28</v>
      </c>
      <c r="F172" s="40"/>
      <c r="G172" s="70">
        <v>27</v>
      </c>
      <c r="H172" s="70">
        <f t="shared" si="17"/>
        <v>0</v>
      </c>
    </row>
    <row r="173" spans="1:8" s="4" customFormat="1" x14ac:dyDescent="0.3">
      <c r="A173" s="52" t="s">
        <v>38</v>
      </c>
      <c r="B173" s="21" t="s">
        <v>20</v>
      </c>
      <c r="C173" s="10" t="s">
        <v>88</v>
      </c>
      <c r="D173" s="21" t="s">
        <v>48</v>
      </c>
      <c r="E173" s="22" t="s">
        <v>29</v>
      </c>
      <c r="F173" s="40"/>
      <c r="G173" s="70">
        <v>29</v>
      </c>
      <c r="H173" s="70">
        <f t="shared" si="17"/>
        <v>0</v>
      </c>
    </row>
    <row r="174" spans="1:8" s="4" customFormat="1" x14ac:dyDescent="0.3">
      <c r="A174" s="52" t="s">
        <v>38</v>
      </c>
      <c r="B174" s="21" t="s">
        <v>20</v>
      </c>
      <c r="C174" s="10" t="s">
        <v>88</v>
      </c>
      <c r="D174" s="21" t="s">
        <v>48</v>
      </c>
      <c r="E174" s="22" t="s">
        <v>30</v>
      </c>
      <c r="F174" s="40"/>
      <c r="G174" s="70">
        <v>31</v>
      </c>
      <c r="H174" s="70">
        <f t="shared" si="17"/>
        <v>0</v>
      </c>
    </row>
    <row r="175" spans="1:8" s="4" customFormat="1" x14ac:dyDescent="0.3">
      <c r="A175" s="52" t="s">
        <v>38</v>
      </c>
      <c r="B175" s="21" t="s">
        <v>20</v>
      </c>
      <c r="C175" s="10" t="s">
        <v>88</v>
      </c>
      <c r="D175" s="21" t="s">
        <v>48</v>
      </c>
      <c r="E175" s="22" t="s">
        <v>31</v>
      </c>
      <c r="F175" s="40"/>
      <c r="G175" s="70">
        <v>33</v>
      </c>
      <c r="H175" s="70">
        <f t="shared" si="17"/>
        <v>0</v>
      </c>
    </row>
    <row r="176" spans="1:8" s="4" customFormat="1" x14ac:dyDescent="0.3">
      <c r="A176" s="52" t="s">
        <v>38</v>
      </c>
      <c r="B176" s="21" t="s">
        <v>20</v>
      </c>
      <c r="C176" s="10" t="s">
        <v>88</v>
      </c>
      <c r="D176" s="21" t="s">
        <v>48</v>
      </c>
      <c r="E176" s="22" t="s">
        <v>32</v>
      </c>
      <c r="F176" s="40"/>
      <c r="G176" s="70">
        <v>35</v>
      </c>
      <c r="H176" s="70">
        <f t="shared" si="17"/>
        <v>0</v>
      </c>
    </row>
    <row r="177" spans="1:8" s="4" customFormat="1" x14ac:dyDescent="0.3">
      <c r="A177" s="2"/>
      <c r="B177" s="2"/>
      <c r="C177" s="2"/>
      <c r="D177" s="3"/>
      <c r="E177" s="13"/>
      <c r="F177" s="39"/>
      <c r="G177" s="71"/>
      <c r="H177" s="71"/>
    </row>
    <row r="178" spans="1:8" s="4" customFormat="1" x14ac:dyDescent="0.3">
      <c r="A178" s="52" t="s">
        <v>38</v>
      </c>
      <c r="B178" s="21" t="s">
        <v>20</v>
      </c>
      <c r="C178" s="10" t="s">
        <v>88</v>
      </c>
      <c r="D178" s="21" t="s">
        <v>64</v>
      </c>
      <c r="E178" s="22" t="s">
        <v>33</v>
      </c>
      <c r="F178" s="40"/>
      <c r="G178" s="70">
        <v>21</v>
      </c>
      <c r="H178" s="70">
        <f t="shared" ref="H178:H185" si="18">F178*G178</f>
        <v>0</v>
      </c>
    </row>
    <row r="179" spans="1:8" s="4" customFormat="1" x14ac:dyDescent="0.3">
      <c r="A179" s="52" t="s">
        <v>38</v>
      </c>
      <c r="B179" s="21" t="s">
        <v>20</v>
      </c>
      <c r="C179" s="10" t="s">
        <v>88</v>
      </c>
      <c r="D179" s="21" t="s">
        <v>64</v>
      </c>
      <c r="E179" s="22" t="s">
        <v>26</v>
      </c>
      <c r="F179" s="40"/>
      <c r="G179" s="70">
        <v>23</v>
      </c>
      <c r="H179" s="70">
        <f t="shared" si="18"/>
        <v>0</v>
      </c>
    </row>
    <row r="180" spans="1:8" s="4" customFormat="1" x14ac:dyDescent="0.3">
      <c r="A180" s="52" t="s">
        <v>38</v>
      </c>
      <c r="B180" s="21" t="s">
        <v>20</v>
      </c>
      <c r="C180" s="10" t="s">
        <v>88</v>
      </c>
      <c r="D180" s="21" t="s">
        <v>64</v>
      </c>
      <c r="E180" s="22" t="s">
        <v>27</v>
      </c>
      <c r="F180" s="40"/>
      <c r="G180" s="70">
        <v>25</v>
      </c>
      <c r="H180" s="70">
        <f t="shared" si="18"/>
        <v>0</v>
      </c>
    </row>
    <row r="181" spans="1:8" s="4" customFormat="1" x14ac:dyDescent="0.3">
      <c r="A181" s="52" t="s">
        <v>38</v>
      </c>
      <c r="B181" s="21" t="s">
        <v>20</v>
      </c>
      <c r="C181" s="10" t="s">
        <v>88</v>
      </c>
      <c r="D181" s="21" t="s">
        <v>64</v>
      </c>
      <c r="E181" s="22" t="s">
        <v>28</v>
      </c>
      <c r="F181" s="40"/>
      <c r="G181" s="70">
        <v>27</v>
      </c>
      <c r="H181" s="70">
        <f t="shared" si="18"/>
        <v>0</v>
      </c>
    </row>
    <row r="182" spans="1:8" s="4" customFormat="1" x14ac:dyDescent="0.3">
      <c r="A182" s="52" t="s">
        <v>38</v>
      </c>
      <c r="B182" s="21" t="s">
        <v>20</v>
      </c>
      <c r="C182" s="10" t="s">
        <v>88</v>
      </c>
      <c r="D182" s="21" t="s">
        <v>64</v>
      </c>
      <c r="E182" s="22" t="s">
        <v>29</v>
      </c>
      <c r="F182" s="40"/>
      <c r="G182" s="70">
        <v>29</v>
      </c>
      <c r="H182" s="70">
        <f t="shared" si="18"/>
        <v>0</v>
      </c>
    </row>
    <row r="183" spans="1:8" s="4" customFormat="1" x14ac:dyDescent="0.3">
      <c r="A183" s="52" t="s">
        <v>38</v>
      </c>
      <c r="B183" s="21" t="s">
        <v>20</v>
      </c>
      <c r="C183" s="10" t="s">
        <v>88</v>
      </c>
      <c r="D183" s="21" t="s">
        <v>64</v>
      </c>
      <c r="E183" s="22" t="s">
        <v>30</v>
      </c>
      <c r="F183" s="40"/>
      <c r="G183" s="70">
        <v>31</v>
      </c>
      <c r="H183" s="70">
        <f t="shared" si="18"/>
        <v>0</v>
      </c>
    </row>
    <row r="184" spans="1:8" s="4" customFormat="1" x14ac:dyDescent="0.3">
      <c r="A184" s="52" t="s">
        <v>38</v>
      </c>
      <c r="B184" s="21" t="s">
        <v>20</v>
      </c>
      <c r="C184" s="10" t="s">
        <v>88</v>
      </c>
      <c r="D184" s="21" t="s">
        <v>64</v>
      </c>
      <c r="E184" s="22" t="s">
        <v>31</v>
      </c>
      <c r="F184" s="40"/>
      <c r="G184" s="70">
        <v>33</v>
      </c>
      <c r="H184" s="70">
        <f t="shared" si="18"/>
        <v>0</v>
      </c>
    </row>
    <row r="185" spans="1:8" s="4" customFormat="1" x14ac:dyDescent="0.3">
      <c r="A185" s="52" t="s">
        <v>38</v>
      </c>
      <c r="B185" s="21" t="s">
        <v>20</v>
      </c>
      <c r="C185" s="10" t="s">
        <v>88</v>
      </c>
      <c r="D185" s="21" t="s">
        <v>64</v>
      </c>
      <c r="E185" s="22" t="s">
        <v>32</v>
      </c>
      <c r="F185" s="40"/>
      <c r="G185" s="70">
        <v>35</v>
      </c>
      <c r="H185" s="70">
        <f t="shared" si="18"/>
        <v>0</v>
      </c>
    </row>
    <row r="186" spans="1:8" s="4" customFormat="1" x14ac:dyDescent="0.3">
      <c r="A186" s="2"/>
      <c r="B186" s="2"/>
      <c r="C186" s="2"/>
      <c r="D186" s="3"/>
      <c r="E186" s="13"/>
      <c r="F186" s="39"/>
      <c r="G186" s="71"/>
      <c r="H186" s="71"/>
    </row>
    <row r="187" spans="1:8" x14ac:dyDescent="0.3">
      <c r="A187" s="52" t="s">
        <v>38</v>
      </c>
      <c r="B187" s="10" t="s">
        <v>20</v>
      </c>
      <c r="C187" s="10" t="s">
        <v>88</v>
      </c>
      <c r="D187" s="10" t="s">
        <v>51</v>
      </c>
      <c r="E187" s="14" t="s">
        <v>33</v>
      </c>
      <c r="F187" s="38"/>
      <c r="G187" s="70">
        <v>21</v>
      </c>
      <c r="H187" s="67">
        <f t="shared" ref="H187:H230" si="19">F187*G187</f>
        <v>0</v>
      </c>
    </row>
    <row r="188" spans="1:8" x14ac:dyDescent="0.3">
      <c r="A188" s="52" t="s">
        <v>38</v>
      </c>
      <c r="B188" s="10" t="s">
        <v>20</v>
      </c>
      <c r="C188" s="10" t="s">
        <v>88</v>
      </c>
      <c r="D188" s="10" t="s">
        <v>51</v>
      </c>
      <c r="E188" s="14" t="s">
        <v>26</v>
      </c>
      <c r="F188" s="38"/>
      <c r="G188" s="70">
        <v>23</v>
      </c>
      <c r="H188" s="67">
        <f t="shared" si="19"/>
        <v>0</v>
      </c>
    </row>
    <row r="189" spans="1:8" x14ac:dyDescent="0.3">
      <c r="A189" s="52" t="s">
        <v>38</v>
      </c>
      <c r="B189" s="10" t="s">
        <v>20</v>
      </c>
      <c r="C189" s="10" t="s">
        <v>88</v>
      </c>
      <c r="D189" s="10" t="s">
        <v>51</v>
      </c>
      <c r="E189" s="14" t="s">
        <v>27</v>
      </c>
      <c r="F189" s="38"/>
      <c r="G189" s="70">
        <v>25</v>
      </c>
      <c r="H189" s="67">
        <f t="shared" si="19"/>
        <v>0</v>
      </c>
    </row>
    <row r="190" spans="1:8" x14ac:dyDescent="0.3">
      <c r="A190" s="52" t="s">
        <v>38</v>
      </c>
      <c r="B190" s="10" t="s">
        <v>20</v>
      </c>
      <c r="C190" s="10" t="s">
        <v>88</v>
      </c>
      <c r="D190" s="10" t="s">
        <v>51</v>
      </c>
      <c r="E190" s="14" t="s">
        <v>28</v>
      </c>
      <c r="F190" s="38"/>
      <c r="G190" s="70">
        <v>27</v>
      </c>
      <c r="H190" s="67">
        <f t="shared" si="19"/>
        <v>0</v>
      </c>
    </row>
    <row r="191" spans="1:8" x14ac:dyDescent="0.3">
      <c r="A191" s="52" t="s">
        <v>38</v>
      </c>
      <c r="B191" s="10" t="s">
        <v>20</v>
      </c>
      <c r="C191" s="10" t="s">
        <v>88</v>
      </c>
      <c r="D191" s="10" t="s">
        <v>51</v>
      </c>
      <c r="E191" s="14" t="s">
        <v>29</v>
      </c>
      <c r="F191" s="38"/>
      <c r="G191" s="70">
        <v>29</v>
      </c>
      <c r="H191" s="67">
        <f t="shared" si="19"/>
        <v>0</v>
      </c>
    </row>
    <row r="192" spans="1:8" x14ac:dyDescent="0.3">
      <c r="A192" s="52" t="s">
        <v>38</v>
      </c>
      <c r="B192" s="10" t="s">
        <v>20</v>
      </c>
      <c r="C192" s="10" t="s">
        <v>88</v>
      </c>
      <c r="D192" s="10" t="s">
        <v>51</v>
      </c>
      <c r="E192" s="14" t="s">
        <v>30</v>
      </c>
      <c r="F192" s="38"/>
      <c r="G192" s="70">
        <v>31</v>
      </c>
      <c r="H192" s="67">
        <f t="shared" si="19"/>
        <v>0</v>
      </c>
    </row>
    <row r="193" spans="1:8" x14ac:dyDescent="0.3">
      <c r="A193" s="52" t="s">
        <v>38</v>
      </c>
      <c r="B193" s="10" t="s">
        <v>20</v>
      </c>
      <c r="C193" s="10" t="s">
        <v>88</v>
      </c>
      <c r="D193" s="10" t="s">
        <v>51</v>
      </c>
      <c r="E193" s="14" t="s">
        <v>31</v>
      </c>
      <c r="F193" s="38"/>
      <c r="G193" s="70">
        <v>33</v>
      </c>
      <c r="H193" s="67">
        <f t="shared" si="19"/>
        <v>0</v>
      </c>
    </row>
    <row r="194" spans="1:8" x14ac:dyDescent="0.3">
      <c r="A194" s="52" t="s">
        <v>38</v>
      </c>
      <c r="B194" s="10" t="s">
        <v>20</v>
      </c>
      <c r="C194" s="10" t="s">
        <v>88</v>
      </c>
      <c r="D194" s="10" t="s">
        <v>51</v>
      </c>
      <c r="E194" s="14" t="s">
        <v>32</v>
      </c>
      <c r="F194" s="38"/>
      <c r="G194" s="70">
        <v>354</v>
      </c>
      <c r="H194" s="67">
        <f t="shared" si="19"/>
        <v>0</v>
      </c>
    </row>
    <row r="195" spans="1:8" s="4" customFormat="1" x14ac:dyDescent="0.3">
      <c r="A195" s="2"/>
      <c r="B195" s="2"/>
      <c r="C195" s="2"/>
      <c r="D195" s="3"/>
      <c r="E195" s="13"/>
      <c r="F195" s="39"/>
      <c r="G195" s="71"/>
      <c r="H195" s="71"/>
    </row>
    <row r="196" spans="1:8" s="11" customFormat="1" x14ac:dyDescent="0.3">
      <c r="A196" s="52" t="s">
        <v>38</v>
      </c>
      <c r="B196" s="21" t="s">
        <v>20</v>
      </c>
      <c r="C196" s="10" t="s">
        <v>88</v>
      </c>
      <c r="D196" s="21" t="s">
        <v>50</v>
      </c>
      <c r="E196" s="22" t="s">
        <v>33</v>
      </c>
      <c r="F196" s="40"/>
      <c r="G196" s="70">
        <v>21</v>
      </c>
      <c r="H196" s="70">
        <f t="shared" ref="H196:H203" si="20">F196*G196</f>
        <v>0</v>
      </c>
    </row>
    <row r="197" spans="1:8" s="11" customFormat="1" x14ac:dyDescent="0.3">
      <c r="A197" s="52" t="s">
        <v>38</v>
      </c>
      <c r="B197" s="21" t="s">
        <v>20</v>
      </c>
      <c r="C197" s="10" t="s">
        <v>88</v>
      </c>
      <c r="D197" s="21" t="s">
        <v>50</v>
      </c>
      <c r="E197" s="22" t="s">
        <v>26</v>
      </c>
      <c r="F197" s="40"/>
      <c r="G197" s="70">
        <v>23</v>
      </c>
      <c r="H197" s="70">
        <f t="shared" si="20"/>
        <v>0</v>
      </c>
    </row>
    <row r="198" spans="1:8" s="11" customFormat="1" x14ac:dyDescent="0.3">
      <c r="A198" s="52" t="s">
        <v>38</v>
      </c>
      <c r="B198" s="21" t="s">
        <v>20</v>
      </c>
      <c r="C198" s="10" t="s">
        <v>88</v>
      </c>
      <c r="D198" s="21" t="s">
        <v>50</v>
      </c>
      <c r="E198" s="22" t="s">
        <v>27</v>
      </c>
      <c r="F198" s="40"/>
      <c r="G198" s="70">
        <v>25</v>
      </c>
      <c r="H198" s="70">
        <f t="shared" si="20"/>
        <v>0</v>
      </c>
    </row>
    <row r="199" spans="1:8" s="11" customFormat="1" x14ac:dyDescent="0.3">
      <c r="A199" s="52" t="s">
        <v>38</v>
      </c>
      <c r="B199" s="21" t="s">
        <v>20</v>
      </c>
      <c r="C199" s="10" t="s">
        <v>88</v>
      </c>
      <c r="D199" s="21" t="s">
        <v>50</v>
      </c>
      <c r="E199" s="22" t="s">
        <v>28</v>
      </c>
      <c r="F199" s="40"/>
      <c r="G199" s="70">
        <v>27</v>
      </c>
      <c r="H199" s="70">
        <f t="shared" si="20"/>
        <v>0</v>
      </c>
    </row>
    <row r="200" spans="1:8" s="11" customFormat="1" x14ac:dyDescent="0.3">
      <c r="A200" s="52" t="s">
        <v>38</v>
      </c>
      <c r="B200" s="21" t="s">
        <v>20</v>
      </c>
      <c r="C200" s="10" t="s">
        <v>88</v>
      </c>
      <c r="D200" s="21" t="s">
        <v>50</v>
      </c>
      <c r="E200" s="22" t="s">
        <v>29</v>
      </c>
      <c r="F200" s="40"/>
      <c r="G200" s="70">
        <v>29</v>
      </c>
      <c r="H200" s="70">
        <f t="shared" si="20"/>
        <v>0</v>
      </c>
    </row>
    <row r="201" spans="1:8" s="11" customFormat="1" x14ac:dyDescent="0.3">
      <c r="A201" s="52" t="s">
        <v>38</v>
      </c>
      <c r="B201" s="21" t="s">
        <v>20</v>
      </c>
      <c r="C201" s="10" t="s">
        <v>88</v>
      </c>
      <c r="D201" s="21" t="s">
        <v>50</v>
      </c>
      <c r="E201" s="22" t="s">
        <v>30</v>
      </c>
      <c r="F201" s="40"/>
      <c r="G201" s="70">
        <v>31</v>
      </c>
      <c r="H201" s="70">
        <f t="shared" si="20"/>
        <v>0</v>
      </c>
    </row>
    <row r="202" spans="1:8" s="11" customFormat="1" x14ac:dyDescent="0.3">
      <c r="A202" s="52" t="s">
        <v>38</v>
      </c>
      <c r="B202" s="21" t="s">
        <v>20</v>
      </c>
      <c r="C202" s="10" t="s">
        <v>88</v>
      </c>
      <c r="D202" s="21" t="s">
        <v>50</v>
      </c>
      <c r="E202" s="22" t="s">
        <v>31</v>
      </c>
      <c r="F202" s="40"/>
      <c r="G202" s="70">
        <v>33</v>
      </c>
      <c r="H202" s="70">
        <f t="shared" si="20"/>
        <v>0</v>
      </c>
    </row>
    <row r="203" spans="1:8" s="11" customFormat="1" x14ac:dyDescent="0.3">
      <c r="A203" s="52" t="s">
        <v>38</v>
      </c>
      <c r="B203" s="21" t="s">
        <v>20</v>
      </c>
      <c r="C203" s="10" t="s">
        <v>88</v>
      </c>
      <c r="D203" s="21" t="s">
        <v>50</v>
      </c>
      <c r="E203" s="22" t="s">
        <v>32</v>
      </c>
      <c r="F203" s="40"/>
      <c r="G203" s="70">
        <v>35</v>
      </c>
      <c r="H203" s="70">
        <f t="shared" si="20"/>
        <v>0</v>
      </c>
    </row>
    <row r="204" spans="1:8" s="4" customFormat="1" x14ac:dyDescent="0.3">
      <c r="A204" s="2"/>
      <c r="B204" s="2"/>
      <c r="C204" s="2"/>
      <c r="D204" s="3"/>
      <c r="E204" s="13"/>
      <c r="F204" s="39"/>
      <c r="G204" s="71"/>
      <c r="H204" s="71"/>
    </row>
    <row r="205" spans="1:8" s="4" customFormat="1" x14ac:dyDescent="0.3">
      <c r="A205" s="52" t="s">
        <v>38</v>
      </c>
      <c r="B205" s="21" t="s">
        <v>20</v>
      </c>
      <c r="C205" s="21" t="s">
        <v>88</v>
      </c>
      <c r="D205" s="21" t="s">
        <v>98</v>
      </c>
      <c r="E205" s="22" t="s">
        <v>33</v>
      </c>
      <c r="F205" s="40"/>
      <c r="G205" s="70">
        <v>21</v>
      </c>
      <c r="H205" s="70">
        <f t="shared" ref="H205:H212" si="21">F205*G205</f>
        <v>0</v>
      </c>
    </row>
    <row r="206" spans="1:8" s="4" customFormat="1" x14ac:dyDescent="0.3">
      <c r="A206" s="52" t="s">
        <v>38</v>
      </c>
      <c r="B206" s="21" t="s">
        <v>20</v>
      </c>
      <c r="C206" s="21" t="s">
        <v>88</v>
      </c>
      <c r="D206" s="21" t="s">
        <v>98</v>
      </c>
      <c r="E206" s="22" t="s">
        <v>26</v>
      </c>
      <c r="F206" s="40"/>
      <c r="G206" s="70">
        <v>23</v>
      </c>
      <c r="H206" s="70">
        <f t="shared" si="21"/>
        <v>0</v>
      </c>
    </row>
    <row r="207" spans="1:8" s="4" customFormat="1" x14ac:dyDescent="0.3">
      <c r="A207" s="52" t="s">
        <v>38</v>
      </c>
      <c r="B207" s="21" t="s">
        <v>20</v>
      </c>
      <c r="C207" s="21" t="s">
        <v>88</v>
      </c>
      <c r="D207" s="21" t="s">
        <v>98</v>
      </c>
      <c r="E207" s="22" t="s">
        <v>27</v>
      </c>
      <c r="F207" s="40"/>
      <c r="G207" s="70">
        <v>25</v>
      </c>
      <c r="H207" s="70">
        <f t="shared" si="21"/>
        <v>0</v>
      </c>
    </row>
    <row r="208" spans="1:8" s="4" customFormat="1" x14ac:dyDescent="0.3">
      <c r="A208" s="52" t="s">
        <v>38</v>
      </c>
      <c r="B208" s="21" t="s">
        <v>20</v>
      </c>
      <c r="C208" s="21" t="s">
        <v>88</v>
      </c>
      <c r="D208" s="21" t="s">
        <v>98</v>
      </c>
      <c r="E208" s="22" t="s">
        <v>28</v>
      </c>
      <c r="F208" s="40"/>
      <c r="G208" s="70">
        <v>27</v>
      </c>
      <c r="H208" s="70">
        <f t="shared" si="21"/>
        <v>0</v>
      </c>
    </row>
    <row r="209" spans="1:8" s="4" customFormat="1" x14ac:dyDescent="0.3">
      <c r="A209" s="52" t="s">
        <v>38</v>
      </c>
      <c r="B209" s="21" t="s">
        <v>20</v>
      </c>
      <c r="C209" s="21" t="s">
        <v>88</v>
      </c>
      <c r="D209" s="21" t="s">
        <v>98</v>
      </c>
      <c r="E209" s="22" t="s">
        <v>29</v>
      </c>
      <c r="F209" s="40"/>
      <c r="G209" s="70">
        <v>29</v>
      </c>
      <c r="H209" s="70">
        <f t="shared" si="21"/>
        <v>0</v>
      </c>
    </row>
    <row r="210" spans="1:8" s="4" customFormat="1" x14ac:dyDescent="0.3">
      <c r="A210" s="52" t="s">
        <v>38</v>
      </c>
      <c r="B210" s="21" t="s">
        <v>20</v>
      </c>
      <c r="C210" s="21" t="s">
        <v>88</v>
      </c>
      <c r="D210" s="21" t="s">
        <v>98</v>
      </c>
      <c r="E210" s="22" t="s">
        <v>30</v>
      </c>
      <c r="F210" s="40"/>
      <c r="G210" s="70">
        <v>31</v>
      </c>
      <c r="H210" s="70">
        <f t="shared" si="21"/>
        <v>0</v>
      </c>
    </row>
    <row r="211" spans="1:8" s="4" customFormat="1" x14ac:dyDescent="0.3">
      <c r="A211" s="52" t="s">
        <v>38</v>
      </c>
      <c r="B211" s="21" t="s">
        <v>20</v>
      </c>
      <c r="C211" s="21" t="s">
        <v>88</v>
      </c>
      <c r="D211" s="21" t="s">
        <v>98</v>
      </c>
      <c r="E211" s="22" t="s">
        <v>31</v>
      </c>
      <c r="F211" s="40"/>
      <c r="G211" s="70">
        <v>33</v>
      </c>
      <c r="H211" s="70">
        <f t="shared" si="21"/>
        <v>0</v>
      </c>
    </row>
    <row r="212" spans="1:8" s="4" customFormat="1" x14ac:dyDescent="0.3">
      <c r="A212" s="52" t="s">
        <v>38</v>
      </c>
      <c r="B212" s="21" t="s">
        <v>20</v>
      </c>
      <c r="C212" s="21" t="s">
        <v>88</v>
      </c>
      <c r="D212" s="21" t="s">
        <v>98</v>
      </c>
      <c r="E212" s="22" t="s">
        <v>32</v>
      </c>
      <c r="F212" s="40"/>
      <c r="G212" s="70">
        <v>35</v>
      </c>
      <c r="H212" s="70">
        <f t="shared" si="21"/>
        <v>0</v>
      </c>
    </row>
    <row r="213" spans="1:8" s="4" customFormat="1" x14ac:dyDescent="0.3">
      <c r="D213" s="24"/>
      <c r="E213" s="46"/>
      <c r="F213" s="40"/>
      <c r="G213" s="72"/>
      <c r="H213" s="72"/>
    </row>
    <row r="214" spans="1:8" s="4" customFormat="1" x14ac:dyDescent="0.3">
      <c r="A214" s="52" t="s">
        <v>38</v>
      </c>
      <c r="B214" s="21" t="s">
        <v>20</v>
      </c>
      <c r="C214" s="21" t="s">
        <v>88</v>
      </c>
      <c r="D214" s="21" t="s">
        <v>99</v>
      </c>
      <c r="E214" s="22" t="s">
        <v>33</v>
      </c>
      <c r="F214" s="40"/>
      <c r="G214" s="70">
        <v>21</v>
      </c>
      <c r="H214" s="70">
        <f t="shared" ref="H214:H221" si="22">F214*G214</f>
        <v>0</v>
      </c>
    </row>
    <row r="215" spans="1:8" s="4" customFormat="1" x14ac:dyDescent="0.3">
      <c r="A215" s="52" t="s">
        <v>38</v>
      </c>
      <c r="B215" s="21" t="s">
        <v>20</v>
      </c>
      <c r="C215" s="21" t="s">
        <v>88</v>
      </c>
      <c r="D215" s="21" t="s">
        <v>99</v>
      </c>
      <c r="E215" s="22" t="s">
        <v>26</v>
      </c>
      <c r="F215" s="40"/>
      <c r="G215" s="70">
        <v>23</v>
      </c>
      <c r="H215" s="70">
        <f t="shared" si="22"/>
        <v>0</v>
      </c>
    </row>
    <row r="216" spans="1:8" s="4" customFormat="1" x14ac:dyDescent="0.3">
      <c r="A216" s="52" t="s">
        <v>38</v>
      </c>
      <c r="B216" s="21" t="s">
        <v>20</v>
      </c>
      <c r="C216" s="21" t="s">
        <v>88</v>
      </c>
      <c r="D216" s="21" t="s">
        <v>99</v>
      </c>
      <c r="E216" s="22" t="s">
        <v>27</v>
      </c>
      <c r="F216" s="40"/>
      <c r="G216" s="70">
        <v>25</v>
      </c>
      <c r="H216" s="70">
        <f t="shared" si="22"/>
        <v>0</v>
      </c>
    </row>
    <row r="217" spans="1:8" s="4" customFormat="1" x14ac:dyDescent="0.3">
      <c r="A217" s="52" t="s">
        <v>38</v>
      </c>
      <c r="B217" s="21" t="s">
        <v>20</v>
      </c>
      <c r="C217" s="21" t="s">
        <v>88</v>
      </c>
      <c r="D217" s="21" t="s">
        <v>99</v>
      </c>
      <c r="E217" s="22" t="s">
        <v>28</v>
      </c>
      <c r="F217" s="40"/>
      <c r="G217" s="70">
        <v>27</v>
      </c>
      <c r="H217" s="70">
        <f t="shared" si="22"/>
        <v>0</v>
      </c>
    </row>
    <row r="218" spans="1:8" s="4" customFormat="1" x14ac:dyDescent="0.3">
      <c r="A218" s="52" t="s">
        <v>38</v>
      </c>
      <c r="B218" s="21" t="s">
        <v>20</v>
      </c>
      <c r="C218" s="21" t="s">
        <v>88</v>
      </c>
      <c r="D218" s="21" t="s">
        <v>99</v>
      </c>
      <c r="E218" s="22" t="s">
        <v>29</v>
      </c>
      <c r="F218" s="40"/>
      <c r="G218" s="70">
        <v>29</v>
      </c>
      <c r="H218" s="70">
        <f t="shared" si="22"/>
        <v>0</v>
      </c>
    </row>
    <row r="219" spans="1:8" s="4" customFormat="1" x14ac:dyDescent="0.3">
      <c r="A219" s="52" t="s">
        <v>38</v>
      </c>
      <c r="B219" s="21" t="s">
        <v>20</v>
      </c>
      <c r="C219" s="21" t="s">
        <v>88</v>
      </c>
      <c r="D219" s="21" t="s">
        <v>99</v>
      </c>
      <c r="E219" s="22" t="s">
        <v>30</v>
      </c>
      <c r="F219" s="40"/>
      <c r="G219" s="70">
        <v>31</v>
      </c>
      <c r="H219" s="70">
        <f t="shared" si="22"/>
        <v>0</v>
      </c>
    </row>
    <row r="220" spans="1:8" s="4" customFormat="1" x14ac:dyDescent="0.3">
      <c r="A220" s="52" t="s">
        <v>38</v>
      </c>
      <c r="B220" s="21" t="s">
        <v>20</v>
      </c>
      <c r="C220" s="21" t="s">
        <v>88</v>
      </c>
      <c r="D220" s="21" t="s">
        <v>99</v>
      </c>
      <c r="E220" s="22" t="s">
        <v>31</v>
      </c>
      <c r="F220" s="40"/>
      <c r="G220" s="70">
        <v>33</v>
      </c>
      <c r="H220" s="70">
        <f t="shared" si="22"/>
        <v>0</v>
      </c>
    </row>
    <row r="221" spans="1:8" s="4" customFormat="1" x14ac:dyDescent="0.3">
      <c r="A221" s="52" t="s">
        <v>38</v>
      </c>
      <c r="B221" s="21" t="s">
        <v>20</v>
      </c>
      <c r="C221" s="21" t="s">
        <v>88</v>
      </c>
      <c r="D221" s="21" t="s">
        <v>99</v>
      </c>
      <c r="E221" s="22" t="s">
        <v>32</v>
      </c>
      <c r="F221" s="40"/>
      <c r="G221" s="70">
        <v>35</v>
      </c>
      <c r="H221" s="70">
        <f t="shared" si="22"/>
        <v>0</v>
      </c>
    </row>
    <row r="222" spans="1:8" s="4" customFormat="1" x14ac:dyDescent="0.3">
      <c r="A222" s="2"/>
      <c r="B222" s="2"/>
      <c r="C222" s="2"/>
      <c r="D222" s="3"/>
      <c r="E222" s="13"/>
      <c r="F222" s="39"/>
      <c r="G222" s="71"/>
      <c r="H222" s="71"/>
    </row>
    <row r="223" spans="1:8" x14ac:dyDescent="0.3">
      <c r="A223" s="52" t="s">
        <v>39</v>
      </c>
      <c r="B223" s="10" t="s">
        <v>20</v>
      </c>
      <c r="C223" s="10" t="s">
        <v>91</v>
      </c>
      <c r="D223" s="10" t="s">
        <v>47</v>
      </c>
      <c r="E223" s="14" t="s">
        <v>33</v>
      </c>
      <c r="F223" s="38"/>
      <c r="G223" s="67">
        <v>15.1</v>
      </c>
      <c r="H223" s="67">
        <f t="shared" si="19"/>
        <v>0</v>
      </c>
    </row>
    <row r="224" spans="1:8" x14ac:dyDescent="0.3">
      <c r="A224" s="52" t="s">
        <v>39</v>
      </c>
      <c r="B224" s="10" t="s">
        <v>20</v>
      </c>
      <c r="C224" s="10" t="s">
        <v>91</v>
      </c>
      <c r="D224" s="10" t="s">
        <v>47</v>
      </c>
      <c r="E224" s="14" t="s">
        <v>26</v>
      </c>
      <c r="F224" s="38"/>
      <c r="G224" s="67">
        <v>16</v>
      </c>
      <c r="H224" s="67">
        <f t="shared" si="19"/>
        <v>0</v>
      </c>
    </row>
    <row r="225" spans="1:8" x14ac:dyDescent="0.3">
      <c r="A225" s="52" t="s">
        <v>39</v>
      </c>
      <c r="B225" s="10" t="s">
        <v>20</v>
      </c>
      <c r="C225" s="10" t="s">
        <v>91</v>
      </c>
      <c r="D225" s="10" t="s">
        <v>47</v>
      </c>
      <c r="E225" s="14" t="s">
        <v>27</v>
      </c>
      <c r="F225" s="38"/>
      <c r="G225" s="67">
        <v>16.899999999999999</v>
      </c>
      <c r="H225" s="67">
        <f t="shared" si="19"/>
        <v>0</v>
      </c>
    </row>
    <row r="226" spans="1:8" x14ac:dyDescent="0.3">
      <c r="A226" s="52" t="s">
        <v>39</v>
      </c>
      <c r="B226" s="10" t="s">
        <v>20</v>
      </c>
      <c r="C226" s="10" t="s">
        <v>91</v>
      </c>
      <c r="D226" s="10" t="s">
        <v>47</v>
      </c>
      <c r="E226" s="14" t="s">
        <v>28</v>
      </c>
      <c r="F226" s="38"/>
      <c r="G226" s="67">
        <v>17.8</v>
      </c>
      <c r="H226" s="67">
        <f t="shared" si="19"/>
        <v>0</v>
      </c>
    </row>
    <row r="227" spans="1:8" x14ac:dyDescent="0.3">
      <c r="A227" s="52" t="s">
        <v>39</v>
      </c>
      <c r="B227" s="10" t="s">
        <v>20</v>
      </c>
      <c r="C227" s="10" t="s">
        <v>91</v>
      </c>
      <c r="D227" s="10" t="s">
        <v>47</v>
      </c>
      <c r="E227" s="14" t="s">
        <v>29</v>
      </c>
      <c r="F227" s="38"/>
      <c r="G227" s="67">
        <v>18.7</v>
      </c>
      <c r="H227" s="67">
        <f t="shared" si="19"/>
        <v>0</v>
      </c>
    </row>
    <row r="228" spans="1:8" x14ac:dyDescent="0.3">
      <c r="A228" s="52" t="s">
        <v>39</v>
      </c>
      <c r="B228" s="10" t="s">
        <v>20</v>
      </c>
      <c r="C228" s="10" t="s">
        <v>91</v>
      </c>
      <c r="D228" s="10" t="s">
        <v>47</v>
      </c>
      <c r="E228" s="14" t="s">
        <v>30</v>
      </c>
      <c r="F228" s="38"/>
      <c r="G228" s="67">
        <v>19.600000000000001</v>
      </c>
      <c r="H228" s="67">
        <f t="shared" si="19"/>
        <v>0</v>
      </c>
    </row>
    <row r="229" spans="1:8" x14ac:dyDescent="0.3">
      <c r="A229" s="52" t="s">
        <v>39</v>
      </c>
      <c r="B229" s="10" t="s">
        <v>20</v>
      </c>
      <c r="C229" s="10" t="s">
        <v>91</v>
      </c>
      <c r="D229" s="10" t="s">
        <v>47</v>
      </c>
      <c r="E229" s="14" t="s">
        <v>31</v>
      </c>
      <c r="F229" s="38"/>
      <c r="G229" s="67">
        <v>20.5</v>
      </c>
      <c r="H229" s="67">
        <f t="shared" si="19"/>
        <v>0</v>
      </c>
    </row>
    <row r="230" spans="1:8" x14ac:dyDescent="0.3">
      <c r="A230" s="52" t="s">
        <v>39</v>
      </c>
      <c r="B230" s="10" t="s">
        <v>20</v>
      </c>
      <c r="C230" s="10" t="s">
        <v>91</v>
      </c>
      <c r="D230" s="10" t="s">
        <v>47</v>
      </c>
      <c r="E230" s="14" t="s">
        <v>32</v>
      </c>
      <c r="F230" s="38"/>
      <c r="G230" s="67">
        <v>21.4</v>
      </c>
      <c r="H230" s="67">
        <f t="shared" si="19"/>
        <v>0</v>
      </c>
    </row>
    <row r="231" spans="1:8" s="4" customFormat="1" x14ac:dyDescent="0.3">
      <c r="A231" s="2"/>
      <c r="B231" s="2"/>
      <c r="C231" s="2"/>
      <c r="D231" s="3"/>
      <c r="E231" s="13"/>
      <c r="F231" s="39"/>
      <c r="G231" s="71"/>
      <c r="H231" s="71"/>
    </row>
    <row r="232" spans="1:8" s="4" customFormat="1" x14ac:dyDescent="0.3">
      <c r="A232" s="52" t="s">
        <v>39</v>
      </c>
      <c r="B232" s="21" t="s">
        <v>20</v>
      </c>
      <c r="C232" s="10" t="s">
        <v>91</v>
      </c>
      <c r="D232" s="21" t="s">
        <v>50</v>
      </c>
      <c r="E232" s="22" t="s">
        <v>33</v>
      </c>
      <c r="F232" s="40"/>
      <c r="G232" s="70">
        <v>15.8</v>
      </c>
      <c r="H232" s="70">
        <f t="shared" ref="H232:H239" si="23">F232*G232</f>
        <v>0</v>
      </c>
    </row>
    <row r="233" spans="1:8" s="4" customFormat="1" x14ac:dyDescent="0.3">
      <c r="A233" s="52" t="s">
        <v>39</v>
      </c>
      <c r="B233" s="21" t="s">
        <v>20</v>
      </c>
      <c r="C233" s="10" t="s">
        <v>91</v>
      </c>
      <c r="D233" s="21" t="s">
        <v>50</v>
      </c>
      <c r="E233" s="22" t="s">
        <v>26</v>
      </c>
      <c r="F233" s="40"/>
      <c r="G233" s="70">
        <v>16.899999999999999</v>
      </c>
      <c r="H233" s="70">
        <f t="shared" si="23"/>
        <v>0</v>
      </c>
    </row>
    <row r="234" spans="1:8" s="4" customFormat="1" x14ac:dyDescent="0.3">
      <c r="A234" s="52" t="s">
        <v>39</v>
      </c>
      <c r="B234" s="21" t="s">
        <v>20</v>
      </c>
      <c r="C234" s="10" t="s">
        <v>91</v>
      </c>
      <c r="D234" s="21" t="s">
        <v>50</v>
      </c>
      <c r="E234" s="22" t="s">
        <v>27</v>
      </c>
      <c r="F234" s="40"/>
      <c r="G234" s="70">
        <v>18</v>
      </c>
      <c r="H234" s="70">
        <f t="shared" si="23"/>
        <v>0</v>
      </c>
    </row>
    <row r="235" spans="1:8" s="4" customFormat="1" x14ac:dyDescent="0.3">
      <c r="A235" s="52" t="s">
        <v>39</v>
      </c>
      <c r="B235" s="21" t="s">
        <v>20</v>
      </c>
      <c r="C235" s="10" t="s">
        <v>91</v>
      </c>
      <c r="D235" s="21" t="s">
        <v>50</v>
      </c>
      <c r="E235" s="22" t="s">
        <v>28</v>
      </c>
      <c r="F235" s="40"/>
      <c r="G235" s="70">
        <v>19.100000000000001</v>
      </c>
      <c r="H235" s="70">
        <f t="shared" si="23"/>
        <v>0</v>
      </c>
    </row>
    <row r="236" spans="1:8" s="4" customFormat="1" x14ac:dyDescent="0.3">
      <c r="A236" s="52" t="s">
        <v>39</v>
      </c>
      <c r="B236" s="21" t="s">
        <v>20</v>
      </c>
      <c r="C236" s="10" t="s">
        <v>91</v>
      </c>
      <c r="D236" s="21" t="s">
        <v>50</v>
      </c>
      <c r="E236" s="22" t="s">
        <v>29</v>
      </c>
      <c r="F236" s="40"/>
      <c r="G236" s="70">
        <v>20.2</v>
      </c>
      <c r="H236" s="70">
        <f t="shared" si="23"/>
        <v>0</v>
      </c>
    </row>
    <row r="237" spans="1:8" s="4" customFormat="1" x14ac:dyDescent="0.3">
      <c r="A237" s="52" t="s">
        <v>39</v>
      </c>
      <c r="B237" s="21" t="s">
        <v>20</v>
      </c>
      <c r="C237" s="10" t="s">
        <v>91</v>
      </c>
      <c r="D237" s="21" t="s">
        <v>50</v>
      </c>
      <c r="E237" s="22" t="s">
        <v>30</v>
      </c>
      <c r="F237" s="40"/>
      <c r="G237" s="70">
        <v>21.3</v>
      </c>
      <c r="H237" s="70">
        <f t="shared" si="23"/>
        <v>0</v>
      </c>
    </row>
    <row r="238" spans="1:8" s="4" customFormat="1" x14ac:dyDescent="0.3">
      <c r="A238" s="52" t="s">
        <v>39</v>
      </c>
      <c r="B238" s="21" t="s">
        <v>20</v>
      </c>
      <c r="C238" s="10" t="s">
        <v>91</v>
      </c>
      <c r="D238" s="21" t="s">
        <v>50</v>
      </c>
      <c r="E238" s="22" t="s">
        <v>31</v>
      </c>
      <c r="F238" s="40"/>
      <c r="G238" s="70">
        <v>22.4</v>
      </c>
      <c r="H238" s="70">
        <f t="shared" si="23"/>
        <v>0</v>
      </c>
    </row>
    <row r="239" spans="1:8" s="4" customFormat="1" x14ac:dyDescent="0.3">
      <c r="A239" s="52" t="s">
        <v>39</v>
      </c>
      <c r="B239" s="21" t="s">
        <v>20</v>
      </c>
      <c r="C239" s="10" t="s">
        <v>91</v>
      </c>
      <c r="D239" s="21" t="s">
        <v>50</v>
      </c>
      <c r="E239" s="22" t="s">
        <v>32</v>
      </c>
      <c r="F239" s="40"/>
      <c r="G239" s="70">
        <v>23.5</v>
      </c>
      <c r="H239" s="70">
        <f t="shared" si="23"/>
        <v>0</v>
      </c>
    </row>
    <row r="240" spans="1:8" s="4" customFormat="1" x14ac:dyDescent="0.3">
      <c r="A240" s="2"/>
      <c r="B240" s="2"/>
      <c r="C240" s="2"/>
      <c r="D240" s="3"/>
      <c r="E240" s="13"/>
      <c r="F240" s="39"/>
      <c r="G240" s="71"/>
      <c r="H240" s="71"/>
    </row>
    <row r="241" spans="1:8" s="4" customFormat="1" x14ac:dyDescent="0.3">
      <c r="A241" s="52" t="s">
        <v>40</v>
      </c>
      <c r="B241" s="21" t="s">
        <v>20</v>
      </c>
      <c r="C241" s="10" t="s">
        <v>88</v>
      </c>
      <c r="D241" s="21" t="s">
        <v>70</v>
      </c>
      <c r="E241" s="22" t="s">
        <v>33</v>
      </c>
      <c r="F241" s="40"/>
      <c r="G241" s="70">
        <v>23</v>
      </c>
      <c r="H241" s="70">
        <f t="shared" ref="H241:H248" si="24">F241*G241</f>
        <v>0</v>
      </c>
    </row>
    <row r="242" spans="1:8" s="4" customFormat="1" x14ac:dyDescent="0.3">
      <c r="A242" s="52" t="s">
        <v>40</v>
      </c>
      <c r="B242" s="21" t="s">
        <v>20</v>
      </c>
      <c r="C242" s="10" t="s">
        <v>88</v>
      </c>
      <c r="D242" s="21" t="s">
        <v>70</v>
      </c>
      <c r="E242" s="22" t="s">
        <v>26</v>
      </c>
      <c r="F242" s="40"/>
      <c r="G242" s="70">
        <v>24.9</v>
      </c>
      <c r="H242" s="70">
        <f t="shared" si="24"/>
        <v>0</v>
      </c>
    </row>
    <row r="243" spans="1:8" s="4" customFormat="1" x14ac:dyDescent="0.3">
      <c r="A243" s="52" t="s">
        <v>40</v>
      </c>
      <c r="B243" s="21" t="s">
        <v>20</v>
      </c>
      <c r="C243" s="10" t="s">
        <v>88</v>
      </c>
      <c r="D243" s="21" t="s">
        <v>70</v>
      </c>
      <c r="E243" s="22" t="s">
        <v>27</v>
      </c>
      <c r="F243" s="40"/>
      <c r="G243" s="70">
        <v>26.8</v>
      </c>
      <c r="H243" s="70">
        <f t="shared" si="24"/>
        <v>0</v>
      </c>
    </row>
    <row r="244" spans="1:8" s="4" customFormat="1" x14ac:dyDescent="0.3">
      <c r="A244" s="52" t="s">
        <v>40</v>
      </c>
      <c r="B244" s="21" t="s">
        <v>20</v>
      </c>
      <c r="C244" s="10" t="s">
        <v>88</v>
      </c>
      <c r="D244" s="21" t="s">
        <v>70</v>
      </c>
      <c r="E244" s="22" t="s">
        <v>28</v>
      </c>
      <c r="F244" s="40"/>
      <c r="G244" s="70">
        <v>28.7</v>
      </c>
      <c r="H244" s="70">
        <f t="shared" si="24"/>
        <v>0</v>
      </c>
    </row>
    <row r="245" spans="1:8" s="4" customFormat="1" x14ac:dyDescent="0.3">
      <c r="A245" s="52" t="s">
        <v>40</v>
      </c>
      <c r="B245" s="21" t="s">
        <v>20</v>
      </c>
      <c r="C245" s="10" t="s">
        <v>88</v>
      </c>
      <c r="D245" s="21" t="s">
        <v>70</v>
      </c>
      <c r="E245" s="22" t="s">
        <v>29</v>
      </c>
      <c r="F245" s="40"/>
      <c r="G245" s="70">
        <v>30.6</v>
      </c>
      <c r="H245" s="70">
        <f t="shared" si="24"/>
        <v>0</v>
      </c>
    </row>
    <row r="246" spans="1:8" s="4" customFormat="1" x14ac:dyDescent="0.3">
      <c r="A246" s="52" t="s">
        <v>40</v>
      </c>
      <c r="B246" s="21" t="s">
        <v>20</v>
      </c>
      <c r="C246" s="10" t="s">
        <v>88</v>
      </c>
      <c r="D246" s="21" t="s">
        <v>70</v>
      </c>
      <c r="E246" s="22" t="s">
        <v>30</v>
      </c>
      <c r="F246" s="40"/>
      <c r="G246" s="70">
        <v>32.5</v>
      </c>
      <c r="H246" s="70">
        <f t="shared" si="24"/>
        <v>0</v>
      </c>
    </row>
    <row r="247" spans="1:8" s="4" customFormat="1" x14ac:dyDescent="0.3">
      <c r="A247" s="52" t="s">
        <v>40</v>
      </c>
      <c r="B247" s="21" t="s">
        <v>20</v>
      </c>
      <c r="C247" s="10" t="s">
        <v>88</v>
      </c>
      <c r="D247" s="21" t="s">
        <v>70</v>
      </c>
      <c r="E247" s="22" t="s">
        <v>31</v>
      </c>
      <c r="F247" s="40"/>
      <c r="G247" s="70">
        <v>34.4</v>
      </c>
      <c r="H247" s="70">
        <f t="shared" si="24"/>
        <v>0</v>
      </c>
    </row>
    <row r="248" spans="1:8" s="4" customFormat="1" x14ac:dyDescent="0.3">
      <c r="A248" s="52" t="s">
        <v>40</v>
      </c>
      <c r="B248" s="21" t="s">
        <v>20</v>
      </c>
      <c r="C248" s="10" t="s">
        <v>88</v>
      </c>
      <c r="D248" s="21" t="s">
        <v>70</v>
      </c>
      <c r="E248" s="22" t="s">
        <v>32</v>
      </c>
      <c r="F248" s="40"/>
      <c r="G248" s="70">
        <v>36.299999999999997</v>
      </c>
      <c r="H248" s="70">
        <f t="shared" si="24"/>
        <v>0</v>
      </c>
    </row>
    <row r="249" spans="1:8" s="4" customFormat="1" x14ac:dyDescent="0.3">
      <c r="A249" s="2"/>
      <c r="B249" s="2"/>
      <c r="C249" s="2"/>
      <c r="D249" s="3"/>
      <c r="E249" s="13"/>
      <c r="F249" s="39"/>
      <c r="G249" s="71"/>
      <c r="H249" s="71"/>
    </row>
    <row r="250" spans="1:8" s="4" customFormat="1" x14ac:dyDescent="0.3">
      <c r="A250" s="52" t="s">
        <v>40</v>
      </c>
      <c r="B250" s="21" t="s">
        <v>20</v>
      </c>
      <c r="C250" s="10" t="s">
        <v>88</v>
      </c>
      <c r="D250" s="21" t="s">
        <v>68</v>
      </c>
      <c r="E250" s="22" t="s">
        <v>33</v>
      </c>
      <c r="F250" s="40"/>
      <c r="G250" s="70">
        <v>24.8</v>
      </c>
      <c r="H250" s="70">
        <f t="shared" ref="H250:H257" si="25">F250*G250</f>
        <v>0</v>
      </c>
    </row>
    <row r="251" spans="1:8" s="4" customFormat="1" x14ac:dyDescent="0.3">
      <c r="A251" s="52" t="s">
        <v>40</v>
      </c>
      <c r="B251" s="21" t="s">
        <v>20</v>
      </c>
      <c r="C251" s="10" t="s">
        <v>88</v>
      </c>
      <c r="D251" s="21" t="s">
        <v>68</v>
      </c>
      <c r="E251" s="22" t="s">
        <v>26</v>
      </c>
      <c r="F251" s="40"/>
      <c r="G251" s="70">
        <v>28.6</v>
      </c>
      <c r="H251" s="70">
        <f t="shared" si="25"/>
        <v>0</v>
      </c>
    </row>
    <row r="252" spans="1:8" s="4" customFormat="1" x14ac:dyDescent="0.3">
      <c r="A252" s="52" t="s">
        <v>40</v>
      </c>
      <c r="B252" s="21" t="s">
        <v>20</v>
      </c>
      <c r="C252" s="10" t="s">
        <v>88</v>
      </c>
      <c r="D252" s="21" t="s">
        <v>68</v>
      </c>
      <c r="E252" s="22" t="s">
        <v>27</v>
      </c>
      <c r="F252" s="40"/>
      <c r="G252" s="70">
        <v>30.4</v>
      </c>
      <c r="H252" s="70">
        <f t="shared" si="25"/>
        <v>0</v>
      </c>
    </row>
    <row r="253" spans="1:8" s="4" customFormat="1" x14ac:dyDescent="0.3">
      <c r="A253" s="52" t="s">
        <v>40</v>
      </c>
      <c r="B253" s="21" t="s">
        <v>20</v>
      </c>
      <c r="C253" s="10" t="s">
        <v>88</v>
      </c>
      <c r="D253" s="21" t="s">
        <v>68</v>
      </c>
      <c r="E253" s="22" t="s">
        <v>28</v>
      </c>
      <c r="F253" s="40"/>
      <c r="G253" s="70">
        <v>35.6</v>
      </c>
      <c r="H253" s="70">
        <f t="shared" si="25"/>
        <v>0</v>
      </c>
    </row>
    <row r="254" spans="1:8" s="4" customFormat="1" x14ac:dyDescent="0.3">
      <c r="A254" s="52" t="s">
        <v>40</v>
      </c>
      <c r="B254" s="21" t="s">
        <v>20</v>
      </c>
      <c r="C254" s="10" t="s">
        <v>88</v>
      </c>
      <c r="D254" s="21" t="s">
        <v>68</v>
      </c>
      <c r="E254" s="22" t="s">
        <v>29</v>
      </c>
      <c r="F254" s="40"/>
      <c r="G254" s="70">
        <v>37.4</v>
      </c>
      <c r="H254" s="70">
        <f t="shared" si="25"/>
        <v>0</v>
      </c>
    </row>
    <row r="255" spans="1:8" s="4" customFormat="1" x14ac:dyDescent="0.3">
      <c r="A255" s="52" t="s">
        <v>40</v>
      </c>
      <c r="B255" s="21" t="s">
        <v>20</v>
      </c>
      <c r="C255" s="10" t="s">
        <v>88</v>
      </c>
      <c r="D255" s="21" t="s">
        <v>68</v>
      </c>
      <c r="E255" s="22" t="s">
        <v>30</v>
      </c>
      <c r="F255" s="40"/>
      <c r="G255" s="70">
        <v>39.200000000000003</v>
      </c>
      <c r="H255" s="70">
        <f t="shared" si="25"/>
        <v>0</v>
      </c>
    </row>
    <row r="256" spans="1:8" s="4" customFormat="1" x14ac:dyDescent="0.3">
      <c r="A256" s="52" t="s">
        <v>40</v>
      </c>
      <c r="B256" s="21" t="s">
        <v>20</v>
      </c>
      <c r="C256" s="10" t="s">
        <v>88</v>
      </c>
      <c r="D256" s="21" t="s">
        <v>68</v>
      </c>
      <c r="E256" s="22" t="s">
        <v>31</v>
      </c>
      <c r="F256" s="40"/>
      <c r="G256" s="70">
        <v>41</v>
      </c>
      <c r="H256" s="70">
        <f t="shared" si="25"/>
        <v>0</v>
      </c>
    </row>
    <row r="257" spans="1:8" s="4" customFormat="1" x14ac:dyDescent="0.3">
      <c r="A257" s="52" t="s">
        <v>40</v>
      </c>
      <c r="B257" s="21" t="s">
        <v>20</v>
      </c>
      <c r="C257" s="10" t="s">
        <v>88</v>
      </c>
      <c r="D257" s="21" t="s">
        <v>68</v>
      </c>
      <c r="E257" s="22" t="s">
        <v>32</v>
      </c>
      <c r="F257" s="40"/>
      <c r="G257" s="70">
        <v>42.89</v>
      </c>
      <c r="H257" s="70">
        <f t="shared" si="25"/>
        <v>0</v>
      </c>
    </row>
    <row r="258" spans="1:8" s="4" customFormat="1" x14ac:dyDescent="0.3">
      <c r="A258" s="2"/>
      <c r="B258" s="2"/>
      <c r="C258" s="2"/>
      <c r="D258" s="3"/>
      <c r="E258" s="13"/>
      <c r="F258" s="39"/>
      <c r="G258" s="71"/>
      <c r="H258" s="71"/>
    </row>
    <row r="259" spans="1:8" s="4" customFormat="1" x14ac:dyDescent="0.3">
      <c r="A259" s="52" t="s">
        <v>40</v>
      </c>
      <c r="B259" s="21" t="s">
        <v>20</v>
      </c>
      <c r="C259" s="10" t="s">
        <v>88</v>
      </c>
      <c r="D259" s="21" t="s">
        <v>69</v>
      </c>
      <c r="E259" s="22" t="s">
        <v>33</v>
      </c>
      <c r="F259" s="40"/>
      <c r="G259" s="70">
        <v>24.8</v>
      </c>
      <c r="H259" s="70">
        <f t="shared" ref="H259:H266" si="26">F259*G259</f>
        <v>0</v>
      </c>
    </row>
    <row r="260" spans="1:8" s="4" customFormat="1" x14ac:dyDescent="0.3">
      <c r="A260" s="52" t="s">
        <v>40</v>
      </c>
      <c r="B260" s="21" t="s">
        <v>20</v>
      </c>
      <c r="C260" s="10" t="s">
        <v>88</v>
      </c>
      <c r="D260" s="21" t="s">
        <v>69</v>
      </c>
      <c r="E260" s="22" t="s">
        <v>26</v>
      </c>
      <c r="F260" s="40"/>
      <c r="G260" s="70">
        <v>28.6</v>
      </c>
      <c r="H260" s="70">
        <f t="shared" si="26"/>
        <v>0</v>
      </c>
    </row>
    <row r="261" spans="1:8" s="4" customFormat="1" x14ac:dyDescent="0.3">
      <c r="A261" s="52" t="s">
        <v>40</v>
      </c>
      <c r="B261" s="21" t="s">
        <v>20</v>
      </c>
      <c r="C261" s="10" t="s">
        <v>88</v>
      </c>
      <c r="D261" s="21" t="s">
        <v>69</v>
      </c>
      <c r="E261" s="22" t="s">
        <v>27</v>
      </c>
      <c r="F261" s="40"/>
      <c r="G261" s="70">
        <v>30.4</v>
      </c>
      <c r="H261" s="70">
        <f t="shared" si="26"/>
        <v>0</v>
      </c>
    </row>
    <row r="262" spans="1:8" s="4" customFormat="1" x14ac:dyDescent="0.3">
      <c r="A262" s="52" t="s">
        <v>40</v>
      </c>
      <c r="B262" s="21" t="s">
        <v>20</v>
      </c>
      <c r="C262" s="10" t="s">
        <v>88</v>
      </c>
      <c r="D262" s="21" t="s">
        <v>69</v>
      </c>
      <c r="E262" s="22" t="s">
        <v>28</v>
      </c>
      <c r="F262" s="40"/>
      <c r="G262" s="70">
        <v>35.6</v>
      </c>
      <c r="H262" s="70">
        <f t="shared" si="26"/>
        <v>0</v>
      </c>
    </row>
    <row r="263" spans="1:8" s="4" customFormat="1" x14ac:dyDescent="0.3">
      <c r="A263" s="52" t="s">
        <v>40</v>
      </c>
      <c r="B263" s="21" t="s">
        <v>20</v>
      </c>
      <c r="C263" s="10" t="s">
        <v>88</v>
      </c>
      <c r="D263" s="21" t="s">
        <v>69</v>
      </c>
      <c r="E263" s="22" t="s">
        <v>29</v>
      </c>
      <c r="F263" s="40"/>
      <c r="G263" s="70">
        <v>37.4</v>
      </c>
      <c r="H263" s="70">
        <f t="shared" si="26"/>
        <v>0</v>
      </c>
    </row>
    <row r="264" spans="1:8" s="4" customFormat="1" x14ac:dyDescent="0.3">
      <c r="A264" s="52" t="s">
        <v>40</v>
      </c>
      <c r="B264" s="21" t="s">
        <v>20</v>
      </c>
      <c r="C264" s="10" t="s">
        <v>88</v>
      </c>
      <c r="D264" s="21" t="s">
        <v>69</v>
      </c>
      <c r="E264" s="22" t="s">
        <v>30</v>
      </c>
      <c r="F264" s="40"/>
      <c r="G264" s="70">
        <v>39.200000000000003</v>
      </c>
      <c r="H264" s="70">
        <f t="shared" si="26"/>
        <v>0</v>
      </c>
    </row>
    <row r="265" spans="1:8" s="4" customFormat="1" x14ac:dyDescent="0.3">
      <c r="A265" s="52" t="s">
        <v>40</v>
      </c>
      <c r="B265" s="21" t="s">
        <v>20</v>
      </c>
      <c r="C265" s="10" t="s">
        <v>88</v>
      </c>
      <c r="D265" s="21" t="s">
        <v>69</v>
      </c>
      <c r="E265" s="22" t="s">
        <v>31</v>
      </c>
      <c r="F265" s="40"/>
      <c r="G265" s="70">
        <v>41</v>
      </c>
      <c r="H265" s="70">
        <f t="shared" si="26"/>
        <v>0</v>
      </c>
    </row>
    <row r="266" spans="1:8" s="4" customFormat="1" x14ac:dyDescent="0.3">
      <c r="A266" s="52" t="s">
        <v>40</v>
      </c>
      <c r="B266" s="21" t="s">
        <v>20</v>
      </c>
      <c r="C266" s="10" t="s">
        <v>88</v>
      </c>
      <c r="D266" s="21" t="s">
        <v>69</v>
      </c>
      <c r="E266" s="22" t="s">
        <v>32</v>
      </c>
      <c r="F266" s="40"/>
      <c r="G266" s="70">
        <v>42.8</v>
      </c>
      <c r="H266" s="70">
        <f t="shared" si="26"/>
        <v>0</v>
      </c>
    </row>
    <row r="267" spans="1:8" s="4" customFormat="1" x14ac:dyDescent="0.3">
      <c r="A267" s="2"/>
      <c r="B267" s="2"/>
      <c r="C267" s="2"/>
      <c r="D267" s="3"/>
      <c r="E267" s="13"/>
      <c r="F267" s="39"/>
      <c r="G267" s="71"/>
      <c r="H267" s="71"/>
    </row>
    <row r="268" spans="1:8" s="4" customFormat="1" x14ac:dyDescent="0.3">
      <c r="A268" s="52" t="s">
        <v>41</v>
      </c>
      <c r="B268" s="21" t="s">
        <v>20</v>
      </c>
      <c r="C268" s="10" t="s">
        <v>91</v>
      </c>
      <c r="D268" s="21" t="s">
        <v>68</v>
      </c>
      <c r="E268" s="22" t="s">
        <v>33</v>
      </c>
      <c r="F268" s="40"/>
      <c r="G268" s="70">
        <v>18.2</v>
      </c>
      <c r="H268" s="70">
        <f t="shared" ref="H268:H275" si="27">F268*G268</f>
        <v>0</v>
      </c>
    </row>
    <row r="269" spans="1:8" s="4" customFormat="1" x14ac:dyDescent="0.3">
      <c r="A269" s="52" t="s">
        <v>41</v>
      </c>
      <c r="B269" s="21" t="s">
        <v>20</v>
      </c>
      <c r="C269" s="10" t="s">
        <v>91</v>
      </c>
      <c r="D269" s="21" t="s">
        <v>68</v>
      </c>
      <c r="E269" s="22" t="s">
        <v>26</v>
      </c>
      <c r="F269" s="40"/>
      <c r="G269" s="70">
        <v>19</v>
      </c>
      <c r="H269" s="70">
        <f t="shared" si="27"/>
        <v>0</v>
      </c>
    </row>
    <row r="270" spans="1:8" s="4" customFormat="1" x14ac:dyDescent="0.3">
      <c r="A270" s="52" t="s">
        <v>41</v>
      </c>
      <c r="B270" s="21" t="s">
        <v>20</v>
      </c>
      <c r="C270" s="10" t="s">
        <v>91</v>
      </c>
      <c r="D270" s="21" t="s">
        <v>68</v>
      </c>
      <c r="E270" s="22" t="s">
        <v>27</v>
      </c>
      <c r="F270" s="40"/>
      <c r="G270" s="70">
        <v>21</v>
      </c>
      <c r="H270" s="70">
        <f t="shared" si="27"/>
        <v>0</v>
      </c>
    </row>
    <row r="271" spans="1:8" s="4" customFormat="1" x14ac:dyDescent="0.3">
      <c r="A271" s="52" t="s">
        <v>41</v>
      </c>
      <c r="B271" s="21" t="s">
        <v>20</v>
      </c>
      <c r="C271" s="10" t="s">
        <v>91</v>
      </c>
      <c r="D271" s="21" t="s">
        <v>68</v>
      </c>
      <c r="E271" s="22" t="s">
        <v>28</v>
      </c>
      <c r="F271" s="40"/>
      <c r="G271" s="70">
        <v>22.2</v>
      </c>
      <c r="H271" s="70">
        <f t="shared" si="27"/>
        <v>0</v>
      </c>
    </row>
    <row r="272" spans="1:8" s="4" customFormat="1" x14ac:dyDescent="0.3">
      <c r="A272" s="52" t="s">
        <v>41</v>
      </c>
      <c r="B272" s="21" t="s">
        <v>20</v>
      </c>
      <c r="C272" s="10" t="s">
        <v>91</v>
      </c>
      <c r="D272" s="21" t="s">
        <v>68</v>
      </c>
      <c r="E272" s="22" t="s">
        <v>29</v>
      </c>
      <c r="F272" s="40"/>
      <c r="G272" s="70">
        <v>25</v>
      </c>
      <c r="H272" s="70">
        <f t="shared" si="27"/>
        <v>0</v>
      </c>
    </row>
    <row r="273" spans="1:8" s="4" customFormat="1" x14ac:dyDescent="0.3">
      <c r="A273" s="52" t="s">
        <v>41</v>
      </c>
      <c r="B273" s="21" t="s">
        <v>20</v>
      </c>
      <c r="C273" s="10" t="s">
        <v>91</v>
      </c>
      <c r="D273" s="21" t="s">
        <v>68</v>
      </c>
      <c r="E273" s="22" t="s">
        <v>30</v>
      </c>
      <c r="F273" s="40"/>
      <c r="G273" s="70">
        <v>26.2</v>
      </c>
      <c r="H273" s="70">
        <f t="shared" si="27"/>
        <v>0</v>
      </c>
    </row>
    <row r="274" spans="1:8" s="4" customFormat="1" x14ac:dyDescent="0.3">
      <c r="A274" s="52" t="s">
        <v>41</v>
      </c>
      <c r="B274" s="21" t="s">
        <v>20</v>
      </c>
      <c r="C274" s="10" t="s">
        <v>91</v>
      </c>
      <c r="D274" s="21" t="s">
        <v>68</v>
      </c>
      <c r="E274" s="22" t="s">
        <v>31</v>
      </c>
      <c r="F274" s="40"/>
      <c r="G274" s="70">
        <v>27</v>
      </c>
      <c r="H274" s="70">
        <f t="shared" si="27"/>
        <v>0</v>
      </c>
    </row>
    <row r="275" spans="1:8" s="4" customFormat="1" x14ac:dyDescent="0.3">
      <c r="A275" s="52" t="s">
        <v>41</v>
      </c>
      <c r="B275" s="21" t="s">
        <v>20</v>
      </c>
      <c r="C275" s="10" t="s">
        <v>91</v>
      </c>
      <c r="D275" s="21" t="s">
        <v>68</v>
      </c>
      <c r="E275" s="22" t="s">
        <v>32</v>
      </c>
      <c r="F275" s="40"/>
      <c r="G275" s="70">
        <v>28.2</v>
      </c>
      <c r="H275" s="70">
        <f t="shared" si="27"/>
        <v>0</v>
      </c>
    </row>
    <row r="276" spans="1:8" s="4" customFormat="1" x14ac:dyDescent="0.3">
      <c r="A276" s="2"/>
      <c r="B276" s="2"/>
      <c r="C276" s="2"/>
      <c r="D276" s="3"/>
      <c r="E276" s="13"/>
      <c r="F276" s="39"/>
      <c r="G276" s="71"/>
      <c r="H276" s="71"/>
    </row>
    <row r="277" spans="1:8" s="4" customFormat="1" x14ac:dyDescent="0.3">
      <c r="A277" s="52" t="s">
        <v>41</v>
      </c>
      <c r="B277" s="21" t="s">
        <v>20</v>
      </c>
      <c r="C277" s="10" t="s">
        <v>91</v>
      </c>
      <c r="D277" s="21" t="s">
        <v>69</v>
      </c>
      <c r="E277" s="22" t="s">
        <v>33</v>
      </c>
      <c r="F277" s="40"/>
      <c r="G277" s="70">
        <v>18.2</v>
      </c>
      <c r="H277" s="70">
        <f t="shared" ref="H277:H284" si="28">F277*G277</f>
        <v>0</v>
      </c>
    </row>
    <row r="278" spans="1:8" s="4" customFormat="1" x14ac:dyDescent="0.3">
      <c r="A278" s="52" t="s">
        <v>41</v>
      </c>
      <c r="B278" s="21" t="s">
        <v>20</v>
      </c>
      <c r="C278" s="10" t="s">
        <v>91</v>
      </c>
      <c r="D278" s="21" t="s">
        <v>69</v>
      </c>
      <c r="E278" s="22" t="s">
        <v>26</v>
      </c>
      <c r="F278" s="40"/>
      <c r="G278" s="70">
        <v>19</v>
      </c>
      <c r="H278" s="70">
        <f t="shared" si="28"/>
        <v>0</v>
      </c>
    </row>
    <row r="279" spans="1:8" s="4" customFormat="1" x14ac:dyDescent="0.3">
      <c r="A279" s="52" t="s">
        <v>41</v>
      </c>
      <c r="B279" s="21" t="s">
        <v>20</v>
      </c>
      <c r="C279" s="10" t="s">
        <v>91</v>
      </c>
      <c r="D279" s="21" t="s">
        <v>69</v>
      </c>
      <c r="E279" s="22" t="s">
        <v>27</v>
      </c>
      <c r="F279" s="40"/>
      <c r="G279" s="70">
        <v>21</v>
      </c>
      <c r="H279" s="70">
        <f t="shared" si="28"/>
        <v>0</v>
      </c>
    </row>
    <row r="280" spans="1:8" s="4" customFormat="1" x14ac:dyDescent="0.3">
      <c r="A280" s="52" t="s">
        <v>41</v>
      </c>
      <c r="B280" s="21" t="s">
        <v>20</v>
      </c>
      <c r="C280" s="10" t="s">
        <v>91</v>
      </c>
      <c r="D280" s="21" t="s">
        <v>69</v>
      </c>
      <c r="E280" s="22" t="s">
        <v>28</v>
      </c>
      <c r="F280" s="40"/>
      <c r="G280" s="70">
        <v>22.2</v>
      </c>
      <c r="H280" s="70">
        <f t="shared" si="28"/>
        <v>0</v>
      </c>
    </row>
    <row r="281" spans="1:8" s="4" customFormat="1" x14ac:dyDescent="0.3">
      <c r="A281" s="52" t="s">
        <v>41</v>
      </c>
      <c r="B281" s="21" t="s">
        <v>20</v>
      </c>
      <c r="C281" s="10" t="s">
        <v>91</v>
      </c>
      <c r="D281" s="21" t="s">
        <v>69</v>
      </c>
      <c r="E281" s="22" t="s">
        <v>29</v>
      </c>
      <c r="F281" s="40"/>
      <c r="G281" s="70">
        <v>25</v>
      </c>
      <c r="H281" s="70">
        <f t="shared" si="28"/>
        <v>0</v>
      </c>
    </row>
    <row r="282" spans="1:8" s="4" customFormat="1" x14ac:dyDescent="0.3">
      <c r="A282" s="52" t="s">
        <v>41</v>
      </c>
      <c r="B282" s="21" t="s">
        <v>20</v>
      </c>
      <c r="C282" s="10" t="s">
        <v>91</v>
      </c>
      <c r="D282" s="21" t="s">
        <v>69</v>
      </c>
      <c r="E282" s="22" t="s">
        <v>30</v>
      </c>
      <c r="F282" s="40"/>
      <c r="G282" s="70">
        <v>26.2</v>
      </c>
      <c r="H282" s="70">
        <f t="shared" si="28"/>
        <v>0</v>
      </c>
    </row>
    <row r="283" spans="1:8" s="4" customFormat="1" x14ac:dyDescent="0.3">
      <c r="A283" s="52" t="s">
        <v>41</v>
      </c>
      <c r="B283" s="21" t="s">
        <v>20</v>
      </c>
      <c r="C283" s="10" t="s">
        <v>91</v>
      </c>
      <c r="D283" s="21" t="s">
        <v>69</v>
      </c>
      <c r="E283" s="22" t="s">
        <v>31</v>
      </c>
      <c r="F283" s="40"/>
      <c r="G283" s="70">
        <v>27</v>
      </c>
      <c r="H283" s="70">
        <f t="shared" si="28"/>
        <v>0</v>
      </c>
    </row>
    <row r="284" spans="1:8" s="4" customFormat="1" x14ac:dyDescent="0.3">
      <c r="A284" s="52" t="s">
        <v>41</v>
      </c>
      <c r="B284" s="21" t="s">
        <v>20</v>
      </c>
      <c r="C284" s="10" t="s">
        <v>91</v>
      </c>
      <c r="D284" s="21" t="s">
        <v>69</v>
      </c>
      <c r="E284" s="22" t="s">
        <v>32</v>
      </c>
      <c r="F284" s="40"/>
      <c r="G284" s="70">
        <v>28.2</v>
      </c>
      <c r="H284" s="70">
        <f t="shared" si="28"/>
        <v>0</v>
      </c>
    </row>
    <row r="285" spans="1:8" s="4" customFormat="1" x14ac:dyDescent="0.3">
      <c r="A285" s="2"/>
      <c r="B285" s="2"/>
      <c r="C285" s="2"/>
      <c r="D285" s="3"/>
      <c r="E285" s="13"/>
      <c r="F285" s="39"/>
      <c r="G285" s="71"/>
      <c r="H285" s="71"/>
    </row>
    <row r="287" spans="1:8" s="11" customFormat="1" ht="28.8" x14ac:dyDescent="0.3">
      <c r="D287" s="1"/>
      <c r="E287" s="16" t="s">
        <v>82</v>
      </c>
      <c r="F287" s="41">
        <f>SUM(F5:F285)</f>
        <v>0</v>
      </c>
      <c r="G287" s="73" t="s">
        <v>83</v>
      </c>
      <c r="H287" s="74">
        <f>SUM(H5:H285)</f>
        <v>0</v>
      </c>
    </row>
  </sheetData>
  <autoFilter ref="A4:H10" xr:uid="{00000000-0009-0000-0000-000006000000}"/>
  <mergeCells count="2">
    <mergeCell ref="B1:C1"/>
    <mergeCell ref="A2:H2"/>
  </mergeCells>
  <pageMargins left="0.70866141732283472" right="0.70866141732283472" top="0.78740157480314965" bottom="0.78740157480314965" header="0.31496062992125984" footer="0.31496062992125984"/>
  <pageSetup paperSize="9" scale="62" orientation="portrait" r:id="rId1"/>
  <headerFooter>
    <oddFooter>&amp;CKinder-Artikel&amp;RSeite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6"/>
  </sheetPr>
  <dimension ref="A1:K75"/>
  <sheetViews>
    <sheetView tabSelected="1" topLeftCell="A9" workbookViewId="0">
      <selection activeCell="A20" sqref="A20"/>
    </sheetView>
  </sheetViews>
  <sheetFormatPr baseColWidth="10" defaultColWidth="11.44140625" defaultRowHeight="14.4" x14ac:dyDescent="0.3"/>
  <cols>
    <col min="1" max="1" width="17.5546875" style="11" bestFit="1" customWidth="1"/>
    <col min="2" max="2" width="24" style="11" hidden="1" customWidth="1"/>
    <col min="3" max="3" width="21" style="11" bestFit="1" customWidth="1"/>
    <col min="4" max="4" width="28.88671875" style="42" hidden="1" customWidth="1"/>
    <col min="5" max="5" width="9.44140625" style="12" hidden="1" customWidth="1"/>
    <col min="6" max="6" width="14.109375" style="35" hidden="1" customWidth="1"/>
    <col min="7" max="7" width="17" style="77" customWidth="1"/>
    <col min="8" max="8" width="15.44140625" style="77" customWidth="1"/>
    <col min="9" max="10" width="11.44140625" style="4"/>
    <col min="11" max="11" width="12.88671875" style="4" customWidth="1"/>
    <col min="12" max="16384" width="11.44140625" style="11"/>
  </cols>
  <sheetData>
    <row r="1" spans="1:10" ht="21" customHeight="1" x14ac:dyDescent="0.3">
      <c r="B1" s="100"/>
      <c r="C1" s="100"/>
    </row>
    <row r="2" spans="1:10" ht="25.8" x14ac:dyDescent="0.5">
      <c r="A2" s="101" t="s">
        <v>81</v>
      </c>
      <c r="B2" s="101"/>
      <c r="C2" s="101"/>
      <c r="D2" s="101"/>
      <c r="E2" s="101"/>
      <c r="F2" s="101"/>
      <c r="G2" s="101"/>
      <c r="H2" s="101"/>
      <c r="I2" s="24"/>
    </row>
    <row r="3" spans="1:10" ht="21" customHeight="1" x14ac:dyDescent="0.5">
      <c r="A3" s="55"/>
      <c r="B3" s="55"/>
      <c r="C3" s="55"/>
      <c r="D3" s="55"/>
      <c r="E3" s="55"/>
      <c r="F3" s="36"/>
      <c r="G3" s="78"/>
      <c r="H3" s="78"/>
      <c r="I3" s="24"/>
    </row>
    <row r="4" spans="1:10" ht="31.5" customHeight="1" x14ac:dyDescent="0.3">
      <c r="A4" s="9" t="s">
        <v>5</v>
      </c>
      <c r="B4" s="9" t="s">
        <v>7</v>
      </c>
      <c r="C4" s="6" t="s">
        <v>1</v>
      </c>
      <c r="D4" s="9" t="s">
        <v>2</v>
      </c>
      <c r="E4" s="5" t="s">
        <v>6</v>
      </c>
      <c r="F4" s="37" t="s">
        <v>0</v>
      </c>
      <c r="G4" s="79" t="s">
        <v>3</v>
      </c>
      <c r="H4" s="79" t="s">
        <v>4</v>
      </c>
      <c r="I4" s="107"/>
    </row>
    <row r="5" spans="1:10" x14ac:dyDescent="0.3">
      <c r="A5" s="52" t="s">
        <v>61</v>
      </c>
      <c r="B5" s="21" t="s">
        <v>8</v>
      </c>
      <c r="C5" s="21" t="s">
        <v>62</v>
      </c>
      <c r="D5" s="21" t="s">
        <v>55</v>
      </c>
      <c r="E5" s="22" t="s">
        <v>33</v>
      </c>
      <c r="F5" s="40"/>
      <c r="G5" s="80">
        <v>24.6</v>
      </c>
      <c r="H5" s="80">
        <f t="shared" ref="H5:H9" si="0">F5*G5</f>
        <v>0</v>
      </c>
      <c r="I5" s="109"/>
      <c r="J5" s="43"/>
    </row>
    <row r="6" spans="1:10" x14ac:dyDescent="0.3">
      <c r="A6" s="52" t="s">
        <v>61</v>
      </c>
      <c r="B6" s="21" t="s">
        <v>8</v>
      </c>
      <c r="C6" s="21" t="s">
        <v>62</v>
      </c>
      <c r="D6" s="21" t="s">
        <v>55</v>
      </c>
      <c r="E6" s="22" t="s">
        <v>26</v>
      </c>
      <c r="F6" s="40"/>
      <c r="G6" s="80">
        <v>27.2</v>
      </c>
      <c r="H6" s="80">
        <f t="shared" si="0"/>
        <v>0</v>
      </c>
      <c r="I6" s="43"/>
      <c r="J6" s="43"/>
    </row>
    <row r="7" spans="1:10" x14ac:dyDescent="0.3">
      <c r="A7" s="52" t="s">
        <v>61</v>
      </c>
      <c r="B7" s="21" t="s">
        <v>8</v>
      </c>
      <c r="C7" s="21" t="s">
        <v>62</v>
      </c>
      <c r="D7" s="21" t="s">
        <v>55</v>
      </c>
      <c r="E7" s="22" t="s">
        <v>27</v>
      </c>
      <c r="F7" s="40"/>
      <c r="G7" s="80">
        <v>29.8</v>
      </c>
      <c r="H7" s="80">
        <f t="shared" si="0"/>
        <v>0</v>
      </c>
      <c r="I7" s="43"/>
      <c r="J7" s="43"/>
    </row>
    <row r="8" spans="1:10" x14ac:dyDescent="0.3">
      <c r="A8" s="52" t="s">
        <v>61</v>
      </c>
      <c r="B8" s="21" t="s">
        <v>8</v>
      </c>
      <c r="C8" s="21" t="s">
        <v>62</v>
      </c>
      <c r="D8" s="21" t="s">
        <v>55</v>
      </c>
      <c r="E8" s="22" t="s">
        <v>28</v>
      </c>
      <c r="F8" s="40"/>
      <c r="G8" s="80">
        <v>32.4</v>
      </c>
      <c r="H8" s="80">
        <f t="shared" si="0"/>
        <v>0</v>
      </c>
      <c r="I8" s="43"/>
      <c r="J8" s="43"/>
    </row>
    <row r="9" spans="1:10" x14ac:dyDescent="0.3">
      <c r="A9" s="52" t="s">
        <v>61</v>
      </c>
      <c r="B9" s="21" t="s">
        <v>8</v>
      </c>
      <c r="C9" s="21" t="s">
        <v>62</v>
      </c>
      <c r="D9" s="21" t="s">
        <v>55</v>
      </c>
      <c r="E9" s="22" t="s">
        <v>29</v>
      </c>
      <c r="F9" s="40"/>
      <c r="G9" s="80">
        <v>35</v>
      </c>
      <c r="H9" s="80">
        <f t="shared" si="0"/>
        <v>0</v>
      </c>
      <c r="I9" s="43"/>
      <c r="J9" s="43"/>
    </row>
    <row r="10" spans="1:10" s="4" customFormat="1" x14ac:dyDescent="0.3">
      <c r="A10" s="2"/>
      <c r="B10" s="2"/>
      <c r="C10" s="2"/>
      <c r="D10" s="3"/>
      <c r="E10" s="13"/>
      <c r="F10" s="39"/>
      <c r="G10" s="81"/>
      <c r="H10" s="81"/>
      <c r="I10" s="107"/>
    </row>
    <row r="11" spans="1:10" x14ac:dyDescent="0.3">
      <c r="A11" s="52" t="s">
        <v>61</v>
      </c>
      <c r="B11" s="21" t="s">
        <v>8</v>
      </c>
      <c r="C11" s="21" t="s">
        <v>62</v>
      </c>
      <c r="D11" s="21" t="s">
        <v>60</v>
      </c>
      <c r="E11" s="22" t="s">
        <v>33</v>
      </c>
      <c r="F11" s="40"/>
      <c r="G11" s="80">
        <v>24.6</v>
      </c>
      <c r="H11" s="80">
        <f t="shared" ref="H11:H15" si="1">F11*G11</f>
        <v>0</v>
      </c>
      <c r="I11" s="43"/>
      <c r="J11" s="43"/>
    </row>
    <row r="12" spans="1:10" x14ac:dyDescent="0.3">
      <c r="A12" s="52" t="s">
        <v>61</v>
      </c>
      <c r="B12" s="21" t="s">
        <v>8</v>
      </c>
      <c r="C12" s="21" t="s">
        <v>62</v>
      </c>
      <c r="D12" s="21" t="s">
        <v>60</v>
      </c>
      <c r="E12" s="22" t="s">
        <v>26</v>
      </c>
      <c r="F12" s="40"/>
      <c r="G12" s="80">
        <v>27.2</v>
      </c>
      <c r="H12" s="80">
        <f t="shared" si="1"/>
        <v>0</v>
      </c>
      <c r="I12" s="43"/>
      <c r="J12" s="43"/>
    </row>
    <row r="13" spans="1:10" x14ac:dyDescent="0.3">
      <c r="A13" s="52" t="s">
        <v>61</v>
      </c>
      <c r="B13" s="21" t="s">
        <v>8</v>
      </c>
      <c r="C13" s="21" t="s">
        <v>62</v>
      </c>
      <c r="D13" s="21" t="s">
        <v>60</v>
      </c>
      <c r="E13" s="22" t="s">
        <v>27</v>
      </c>
      <c r="F13" s="40"/>
      <c r="G13" s="80">
        <v>29.8</v>
      </c>
      <c r="H13" s="80">
        <f t="shared" si="1"/>
        <v>0</v>
      </c>
      <c r="I13" s="43"/>
      <c r="J13" s="43"/>
    </row>
    <row r="14" spans="1:10" x14ac:dyDescent="0.3">
      <c r="A14" s="52" t="s">
        <v>61</v>
      </c>
      <c r="B14" s="21" t="s">
        <v>8</v>
      </c>
      <c r="C14" s="21" t="s">
        <v>62</v>
      </c>
      <c r="D14" s="21" t="s">
        <v>60</v>
      </c>
      <c r="E14" s="22" t="s">
        <v>28</v>
      </c>
      <c r="F14" s="40"/>
      <c r="G14" s="80">
        <v>32.4</v>
      </c>
      <c r="H14" s="80">
        <f t="shared" si="1"/>
        <v>0</v>
      </c>
      <c r="I14" s="43"/>
      <c r="J14" s="43"/>
    </row>
    <row r="15" spans="1:10" x14ac:dyDescent="0.3">
      <c r="A15" s="52" t="s">
        <v>61</v>
      </c>
      <c r="B15" s="21" t="s">
        <v>8</v>
      </c>
      <c r="C15" s="21" t="s">
        <v>62</v>
      </c>
      <c r="D15" s="21" t="s">
        <v>60</v>
      </c>
      <c r="E15" s="22" t="s">
        <v>29</v>
      </c>
      <c r="F15" s="40"/>
      <c r="G15" s="80">
        <v>35</v>
      </c>
      <c r="H15" s="80">
        <f t="shared" si="1"/>
        <v>0</v>
      </c>
      <c r="I15" s="43"/>
      <c r="J15" s="43"/>
    </row>
    <row r="16" spans="1:10" s="4" customFormat="1" x14ac:dyDescent="0.3">
      <c r="A16" s="2"/>
      <c r="B16" s="2"/>
      <c r="C16" s="2"/>
      <c r="D16" s="3"/>
      <c r="E16" s="13"/>
      <c r="F16" s="39"/>
      <c r="G16" s="81"/>
      <c r="H16" s="81"/>
      <c r="I16" s="107"/>
    </row>
    <row r="17" spans="1:11" s="4" customFormat="1" x14ac:dyDescent="0.3">
      <c r="A17" s="52" t="s">
        <v>65</v>
      </c>
      <c r="B17" s="21" t="s">
        <v>8</v>
      </c>
      <c r="C17" s="21" t="s">
        <v>66</v>
      </c>
      <c r="D17" s="21" t="s">
        <v>59</v>
      </c>
      <c r="E17" s="22" t="s">
        <v>14</v>
      </c>
      <c r="F17" s="40"/>
      <c r="G17" s="80">
        <v>13.7</v>
      </c>
      <c r="H17" s="80">
        <f t="shared" ref="H17" si="2">F17*G17</f>
        <v>0</v>
      </c>
      <c r="I17" s="44"/>
      <c r="J17" s="44"/>
      <c r="K17" s="44"/>
    </row>
    <row r="18" spans="1:11" s="4" customFormat="1" x14ac:dyDescent="0.3">
      <c r="A18" s="2"/>
      <c r="B18" s="2"/>
      <c r="C18" s="2"/>
      <c r="D18" s="3"/>
      <c r="E18" s="13"/>
      <c r="F18" s="39"/>
      <c r="G18" s="81"/>
      <c r="H18" s="81"/>
      <c r="I18" s="107"/>
    </row>
    <row r="19" spans="1:11" x14ac:dyDescent="0.3">
      <c r="A19" s="52" t="s">
        <v>63</v>
      </c>
      <c r="B19" s="21" t="s">
        <v>8</v>
      </c>
      <c r="C19" s="21" t="s">
        <v>9</v>
      </c>
      <c r="D19" s="21" t="s">
        <v>58</v>
      </c>
      <c r="E19" s="22" t="s">
        <v>33</v>
      </c>
      <c r="F19" s="40"/>
      <c r="G19" s="80">
        <v>31.3</v>
      </c>
      <c r="H19" s="80">
        <f>F19*G19</f>
        <v>0</v>
      </c>
      <c r="I19" s="43"/>
      <c r="J19" s="43"/>
    </row>
    <row r="20" spans="1:11" x14ac:dyDescent="0.3">
      <c r="A20" s="52" t="s">
        <v>63</v>
      </c>
      <c r="B20" s="21" t="s">
        <v>8</v>
      </c>
      <c r="C20" s="21" t="s">
        <v>9</v>
      </c>
      <c r="D20" s="21" t="s">
        <v>58</v>
      </c>
      <c r="E20" s="22" t="s">
        <v>26</v>
      </c>
      <c r="F20" s="40"/>
      <c r="G20" s="80">
        <v>32.700000000000003</v>
      </c>
      <c r="H20" s="80">
        <f>F20*G20</f>
        <v>0</v>
      </c>
      <c r="I20" s="43"/>
      <c r="J20" s="43"/>
    </row>
    <row r="21" spans="1:11" x14ac:dyDescent="0.3">
      <c r="A21" s="52" t="s">
        <v>63</v>
      </c>
      <c r="B21" s="21" t="s">
        <v>8</v>
      </c>
      <c r="C21" s="21" t="s">
        <v>9</v>
      </c>
      <c r="D21" s="21" t="s">
        <v>58</v>
      </c>
      <c r="E21" s="22" t="s">
        <v>27</v>
      </c>
      <c r="F21" s="40"/>
      <c r="G21" s="80">
        <v>34.1</v>
      </c>
      <c r="H21" s="80">
        <f>F21*G21</f>
        <v>0</v>
      </c>
      <c r="I21" s="43"/>
      <c r="J21" s="43"/>
    </row>
    <row r="22" spans="1:11" x14ac:dyDescent="0.3">
      <c r="A22" s="52" t="s">
        <v>63</v>
      </c>
      <c r="B22" s="21" t="s">
        <v>8</v>
      </c>
      <c r="C22" s="21" t="s">
        <v>9</v>
      </c>
      <c r="D22" s="21" t="s">
        <v>58</v>
      </c>
      <c r="E22" s="22" t="s">
        <v>28</v>
      </c>
      <c r="F22" s="40"/>
      <c r="G22" s="80">
        <v>38.1</v>
      </c>
      <c r="H22" s="80">
        <f>F22*G22</f>
        <v>0</v>
      </c>
      <c r="I22" s="43"/>
      <c r="J22" s="43"/>
    </row>
    <row r="23" spans="1:11" x14ac:dyDescent="0.3">
      <c r="A23" s="52" t="s">
        <v>63</v>
      </c>
      <c r="B23" s="21" t="s">
        <v>8</v>
      </c>
      <c r="C23" s="21" t="s">
        <v>9</v>
      </c>
      <c r="D23" s="21" t="s">
        <v>58</v>
      </c>
      <c r="E23" s="22" t="s">
        <v>29</v>
      </c>
      <c r="F23" s="40"/>
      <c r="G23" s="80">
        <v>40.1</v>
      </c>
      <c r="H23" s="80">
        <f>F23*G23</f>
        <v>0</v>
      </c>
      <c r="I23" s="43"/>
      <c r="J23" s="43"/>
    </row>
    <row r="24" spans="1:11" s="4" customFormat="1" x14ac:dyDescent="0.3">
      <c r="A24" s="2"/>
      <c r="B24" s="2"/>
      <c r="C24" s="2"/>
      <c r="D24" s="3"/>
      <c r="E24" s="13"/>
      <c r="F24" s="39"/>
      <c r="G24" s="81"/>
      <c r="H24" s="81"/>
      <c r="I24" s="107"/>
    </row>
    <row r="25" spans="1:11" x14ac:dyDescent="0.3">
      <c r="A25" s="52" t="s">
        <v>63</v>
      </c>
      <c r="B25" s="21" t="s">
        <v>8</v>
      </c>
      <c r="C25" s="21" t="s">
        <v>9</v>
      </c>
      <c r="D25" s="21" t="s">
        <v>59</v>
      </c>
      <c r="E25" s="22" t="s">
        <v>33</v>
      </c>
      <c r="F25" s="40"/>
      <c r="G25" s="80">
        <v>31.3</v>
      </c>
      <c r="H25" s="80">
        <f>F25*G25</f>
        <v>0</v>
      </c>
      <c r="I25" s="43"/>
      <c r="J25" s="43"/>
    </row>
    <row r="26" spans="1:11" x14ac:dyDescent="0.3">
      <c r="A26" s="52" t="s">
        <v>63</v>
      </c>
      <c r="B26" s="21" t="s">
        <v>8</v>
      </c>
      <c r="C26" s="21" t="s">
        <v>9</v>
      </c>
      <c r="D26" s="21" t="s">
        <v>59</v>
      </c>
      <c r="E26" s="22" t="s">
        <v>26</v>
      </c>
      <c r="F26" s="40"/>
      <c r="G26" s="80">
        <v>32.700000000000003</v>
      </c>
      <c r="H26" s="80">
        <f>F26*G26</f>
        <v>0</v>
      </c>
      <c r="I26" s="43"/>
      <c r="J26" s="43"/>
    </row>
    <row r="27" spans="1:11" x14ac:dyDescent="0.3">
      <c r="A27" s="52" t="s">
        <v>63</v>
      </c>
      <c r="B27" s="21" t="s">
        <v>8</v>
      </c>
      <c r="C27" s="21" t="s">
        <v>9</v>
      </c>
      <c r="D27" s="21" t="s">
        <v>59</v>
      </c>
      <c r="E27" s="22" t="s">
        <v>27</v>
      </c>
      <c r="F27" s="40"/>
      <c r="G27" s="80">
        <v>34.1</v>
      </c>
      <c r="H27" s="80">
        <f>F27*G27</f>
        <v>0</v>
      </c>
      <c r="I27" s="43"/>
      <c r="J27" s="43"/>
    </row>
    <row r="28" spans="1:11" x14ac:dyDescent="0.3">
      <c r="A28" s="52" t="s">
        <v>63</v>
      </c>
      <c r="B28" s="21" t="s">
        <v>8</v>
      </c>
      <c r="C28" s="21" t="s">
        <v>9</v>
      </c>
      <c r="D28" s="21" t="s">
        <v>59</v>
      </c>
      <c r="E28" s="22" t="s">
        <v>28</v>
      </c>
      <c r="F28" s="40"/>
      <c r="G28" s="80">
        <v>38.1</v>
      </c>
      <c r="H28" s="80">
        <f>F28*G28</f>
        <v>0</v>
      </c>
      <c r="I28" s="43"/>
      <c r="J28" s="43"/>
    </row>
    <row r="29" spans="1:11" x14ac:dyDescent="0.3">
      <c r="A29" s="52" t="s">
        <v>63</v>
      </c>
      <c r="B29" s="21" t="s">
        <v>8</v>
      </c>
      <c r="C29" s="21" t="s">
        <v>9</v>
      </c>
      <c r="D29" s="21" t="s">
        <v>59</v>
      </c>
      <c r="E29" s="22" t="s">
        <v>29</v>
      </c>
      <c r="F29" s="40"/>
      <c r="G29" s="80">
        <v>40.1</v>
      </c>
      <c r="H29" s="80">
        <f>F29*G29</f>
        <v>0</v>
      </c>
      <c r="I29" s="43"/>
      <c r="J29" s="43"/>
    </row>
    <row r="30" spans="1:11" s="4" customFormat="1" x14ac:dyDescent="0.3">
      <c r="A30" s="2"/>
      <c r="B30" s="2"/>
      <c r="C30" s="2"/>
      <c r="D30" s="3"/>
      <c r="E30" s="13"/>
      <c r="F30" s="39"/>
      <c r="G30" s="81"/>
      <c r="H30" s="81"/>
      <c r="I30" s="107"/>
    </row>
    <row r="31" spans="1:11" s="4" customFormat="1" x14ac:dyDescent="0.3">
      <c r="A31" s="52" t="s">
        <v>109</v>
      </c>
      <c r="B31" s="52" t="s">
        <v>19</v>
      </c>
      <c r="C31" s="52" t="s">
        <v>110</v>
      </c>
      <c r="D31" s="52" t="s">
        <v>72</v>
      </c>
      <c r="E31" s="53" t="s">
        <v>14</v>
      </c>
      <c r="F31" s="58"/>
      <c r="G31" s="82">
        <v>15.6</v>
      </c>
      <c r="H31" s="82">
        <f>F31*G31</f>
        <v>0</v>
      </c>
      <c r="I31" s="105" t="s">
        <v>108</v>
      </c>
      <c r="J31" s="105"/>
      <c r="K31" s="105"/>
    </row>
    <row r="32" spans="1:11" s="4" customFormat="1" x14ac:dyDescent="0.3">
      <c r="A32" s="2"/>
      <c r="B32" s="2"/>
      <c r="C32" s="2"/>
      <c r="D32" s="3"/>
      <c r="E32" s="13"/>
      <c r="F32" s="39"/>
      <c r="G32" s="81"/>
      <c r="H32" s="81"/>
      <c r="I32" s="105"/>
      <c r="J32" s="105"/>
      <c r="K32" s="105"/>
    </row>
    <row r="33" spans="1:11" s="4" customFormat="1" x14ac:dyDescent="0.3">
      <c r="A33" s="52" t="s">
        <v>109</v>
      </c>
      <c r="B33" s="52" t="s">
        <v>19</v>
      </c>
      <c r="C33" s="52" t="s">
        <v>110</v>
      </c>
      <c r="D33" s="52" t="s">
        <v>100</v>
      </c>
      <c r="E33" s="53" t="s">
        <v>14</v>
      </c>
      <c r="F33" s="58"/>
      <c r="G33" s="82">
        <v>15.6</v>
      </c>
      <c r="H33" s="82">
        <f t="shared" ref="H33" si="3">F33*G33</f>
        <v>0</v>
      </c>
      <c r="I33" s="105"/>
      <c r="J33" s="105"/>
      <c r="K33" s="105"/>
    </row>
    <row r="34" spans="1:11" s="4" customFormat="1" x14ac:dyDescent="0.3">
      <c r="A34" s="2"/>
      <c r="B34" s="2"/>
      <c r="C34" s="2"/>
      <c r="D34" s="3"/>
      <c r="E34" s="13"/>
      <c r="F34" s="39"/>
      <c r="G34" s="81"/>
      <c r="H34" s="81"/>
      <c r="I34" s="105"/>
      <c r="J34" s="105"/>
      <c r="K34" s="105"/>
    </row>
    <row r="35" spans="1:11" s="4" customFormat="1" x14ac:dyDescent="0.3">
      <c r="A35" s="52" t="s">
        <v>109</v>
      </c>
      <c r="B35" s="52" t="s">
        <v>19</v>
      </c>
      <c r="C35" s="52" t="s">
        <v>110</v>
      </c>
      <c r="D35" s="52" t="s">
        <v>101</v>
      </c>
      <c r="E35" s="53" t="s">
        <v>14</v>
      </c>
      <c r="F35" s="58"/>
      <c r="G35" s="82">
        <v>15.6</v>
      </c>
      <c r="H35" s="82">
        <f>F35*G35</f>
        <v>0</v>
      </c>
      <c r="I35" s="105"/>
      <c r="J35" s="105"/>
      <c r="K35" s="105"/>
    </row>
    <row r="36" spans="1:11" s="4" customFormat="1" x14ac:dyDescent="0.3">
      <c r="A36" s="2"/>
      <c r="B36" s="2"/>
      <c r="C36" s="2"/>
      <c r="D36" s="3"/>
      <c r="E36" s="13"/>
      <c r="F36" s="39"/>
      <c r="G36" s="81"/>
      <c r="H36" s="81"/>
      <c r="I36" s="108"/>
      <c r="J36" s="27"/>
      <c r="K36" s="27"/>
    </row>
    <row r="37" spans="1:11" s="4" customFormat="1" x14ac:dyDescent="0.3">
      <c r="A37" s="52" t="s">
        <v>52</v>
      </c>
      <c r="B37" s="52" t="s">
        <v>20</v>
      </c>
      <c r="C37" s="52" t="s">
        <v>53</v>
      </c>
      <c r="D37" s="52" t="s">
        <v>67</v>
      </c>
      <c r="E37" s="53" t="s">
        <v>33</v>
      </c>
      <c r="F37" s="58"/>
      <c r="G37" s="82">
        <v>35.200000000000003</v>
      </c>
      <c r="H37" s="82">
        <f t="shared" ref="H37:H41" si="4">F37*G37</f>
        <v>0</v>
      </c>
      <c r="I37" s="105" t="s">
        <v>107</v>
      </c>
      <c r="J37" s="105"/>
      <c r="K37" s="105"/>
    </row>
    <row r="38" spans="1:11" s="4" customFormat="1" x14ac:dyDescent="0.3">
      <c r="A38" s="52" t="s">
        <v>52</v>
      </c>
      <c r="B38" s="52" t="s">
        <v>20</v>
      </c>
      <c r="C38" s="52" t="s">
        <v>53</v>
      </c>
      <c r="D38" s="52" t="s">
        <v>67</v>
      </c>
      <c r="E38" s="53" t="s">
        <v>26</v>
      </c>
      <c r="F38" s="58"/>
      <c r="G38" s="82">
        <v>37.200000000000003</v>
      </c>
      <c r="H38" s="82">
        <f t="shared" si="4"/>
        <v>0</v>
      </c>
      <c r="I38" s="105"/>
      <c r="J38" s="105"/>
      <c r="K38" s="105"/>
    </row>
    <row r="39" spans="1:11" s="4" customFormat="1" x14ac:dyDescent="0.3">
      <c r="A39" s="52" t="s">
        <v>52</v>
      </c>
      <c r="B39" s="52" t="s">
        <v>20</v>
      </c>
      <c r="C39" s="52" t="s">
        <v>53</v>
      </c>
      <c r="D39" s="52" t="s">
        <v>67</v>
      </c>
      <c r="E39" s="53" t="s">
        <v>27</v>
      </c>
      <c r="F39" s="58"/>
      <c r="G39" s="82">
        <v>39.200000000000003</v>
      </c>
      <c r="H39" s="82">
        <f t="shared" si="4"/>
        <v>0</v>
      </c>
      <c r="I39" s="105"/>
      <c r="J39" s="105"/>
      <c r="K39" s="105"/>
    </row>
    <row r="40" spans="1:11" s="4" customFormat="1" x14ac:dyDescent="0.3">
      <c r="A40" s="52" t="s">
        <v>52</v>
      </c>
      <c r="B40" s="52" t="s">
        <v>20</v>
      </c>
      <c r="C40" s="52" t="s">
        <v>53</v>
      </c>
      <c r="D40" s="52" t="s">
        <v>67</v>
      </c>
      <c r="E40" s="53" t="s">
        <v>28</v>
      </c>
      <c r="F40" s="58"/>
      <c r="G40" s="82">
        <v>41.8</v>
      </c>
      <c r="H40" s="82">
        <f t="shared" si="4"/>
        <v>0</v>
      </c>
      <c r="I40" s="105"/>
      <c r="J40" s="105"/>
      <c r="K40" s="105"/>
    </row>
    <row r="41" spans="1:11" s="4" customFormat="1" x14ac:dyDescent="0.3">
      <c r="A41" s="52" t="s">
        <v>52</v>
      </c>
      <c r="B41" s="52" t="s">
        <v>20</v>
      </c>
      <c r="C41" s="52" t="s">
        <v>53</v>
      </c>
      <c r="D41" s="52" t="s">
        <v>67</v>
      </c>
      <c r="E41" s="53" t="s">
        <v>29</v>
      </c>
      <c r="F41" s="58"/>
      <c r="G41" s="82">
        <v>46</v>
      </c>
      <c r="H41" s="82">
        <f t="shared" si="4"/>
        <v>0</v>
      </c>
      <c r="I41" s="105"/>
      <c r="J41" s="105"/>
      <c r="K41" s="105"/>
    </row>
    <row r="42" spans="1:11" s="4" customFormat="1" x14ac:dyDescent="0.3">
      <c r="A42" s="52" t="s">
        <v>52</v>
      </c>
      <c r="B42" s="52" t="s">
        <v>20</v>
      </c>
      <c r="C42" s="52" t="s">
        <v>53</v>
      </c>
      <c r="D42" s="52" t="s">
        <v>67</v>
      </c>
      <c r="E42" s="53" t="s">
        <v>30</v>
      </c>
      <c r="F42" s="58"/>
      <c r="G42" s="82">
        <v>50.2</v>
      </c>
      <c r="H42" s="82">
        <f>F42*G42</f>
        <v>0</v>
      </c>
      <c r="I42" s="105"/>
      <c r="J42" s="105"/>
      <c r="K42" s="105"/>
    </row>
    <row r="43" spans="1:11" s="4" customFormat="1" x14ac:dyDescent="0.3">
      <c r="A43" s="2"/>
      <c r="B43" s="2"/>
      <c r="C43" s="2"/>
      <c r="D43" s="3"/>
      <c r="E43" s="13"/>
      <c r="F43" s="39"/>
      <c r="G43" s="81"/>
      <c r="H43" s="81"/>
      <c r="I43" s="108"/>
      <c r="J43" s="27"/>
      <c r="K43" s="27"/>
    </row>
    <row r="44" spans="1:11" s="4" customFormat="1" x14ac:dyDescent="0.3">
      <c r="A44" s="52" t="s">
        <v>52</v>
      </c>
      <c r="B44" s="21" t="s">
        <v>20</v>
      </c>
      <c r="C44" s="21" t="s">
        <v>53</v>
      </c>
      <c r="D44" s="21" t="s">
        <v>64</v>
      </c>
      <c r="E44" s="22" t="s">
        <v>33</v>
      </c>
      <c r="F44" s="40"/>
      <c r="G44" s="80">
        <v>35.200000000000003</v>
      </c>
      <c r="H44" s="80">
        <f t="shared" ref="H44:H48" si="5">F44*G44</f>
        <v>0</v>
      </c>
      <c r="I44" s="27"/>
      <c r="J44" s="27"/>
      <c r="K44" s="27"/>
    </row>
    <row r="45" spans="1:11" x14ac:dyDescent="0.3">
      <c r="A45" s="52" t="s">
        <v>52</v>
      </c>
      <c r="B45" s="21" t="s">
        <v>20</v>
      </c>
      <c r="C45" s="21" t="s">
        <v>53</v>
      </c>
      <c r="D45" s="21" t="s">
        <v>64</v>
      </c>
      <c r="E45" s="22" t="s">
        <v>26</v>
      </c>
      <c r="F45" s="40"/>
      <c r="G45" s="80">
        <v>37.200000000000003</v>
      </c>
      <c r="H45" s="80">
        <f t="shared" si="5"/>
        <v>0</v>
      </c>
      <c r="I45" s="27"/>
      <c r="J45" s="27"/>
      <c r="K45" s="27"/>
    </row>
    <row r="46" spans="1:11" x14ac:dyDescent="0.3">
      <c r="A46" s="52" t="s">
        <v>52</v>
      </c>
      <c r="B46" s="21" t="s">
        <v>20</v>
      </c>
      <c r="C46" s="21" t="s">
        <v>53</v>
      </c>
      <c r="D46" s="21" t="s">
        <v>64</v>
      </c>
      <c r="E46" s="22" t="s">
        <v>27</v>
      </c>
      <c r="F46" s="40"/>
      <c r="G46" s="80">
        <v>39.200000000000003</v>
      </c>
      <c r="H46" s="80">
        <f t="shared" si="5"/>
        <v>0</v>
      </c>
      <c r="I46" s="27"/>
      <c r="J46" s="27"/>
      <c r="K46" s="27"/>
    </row>
    <row r="47" spans="1:11" x14ac:dyDescent="0.3">
      <c r="A47" s="52" t="s">
        <v>52</v>
      </c>
      <c r="B47" s="21" t="s">
        <v>20</v>
      </c>
      <c r="C47" s="21" t="s">
        <v>53</v>
      </c>
      <c r="D47" s="21" t="s">
        <v>64</v>
      </c>
      <c r="E47" s="22" t="s">
        <v>28</v>
      </c>
      <c r="F47" s="40"/>
      <c r="G47" s="80">
        <v>41.8</v>
      </c>
      <c r="H47" s="80">
        <f t="shared" si="5"/>
        <v>0</v>
      </c>
      <c r="I47" s="27"/>
      <c r="J47" s="27"/>
      <c r="K47" s="27"/>
    </row>
    <row r="48" spans="1:11" x14ac:dyDescent="0.3">
      <c r="A48" s="52" t="s">
        <v>52</v>
      </c>
      <c r="B48" s="21" t="s">
        <v>20</v>
      </c>
      <c r="C48" s="21" t="s">
        <v>53</v>
      </c>
      <c r="D48" s="21" t="s">
        <v>64</v>
      </c>
      <c r="E48" s="22" t="s">
        <v>29</v>
      </c>
      <c r="F48" s="40"/>
      <c r="G48" s="80">
        <v>46</v>
      </c>
      <c r="H48" s="80">
        <f t="shared" si="5"/>
        <v>0</v>
      </c>
      <c r="I48" s="27"/>
      <c r="J48" s="27"/>
      <c r="K48" s="27"/>
    </row>
    <row r="49" spans="1:11" x14ac:dyDescent="0.3">
      <c r="A49" s="52" t="s">
        <v>52</v>
      </c>
      <c r="B49" s="21" t="s">
        <v>20</v>
      </c>
      <c r="C49" s="21" t="s">
        <v>53</v>
      </c>
      <c r="D49" s="21" t="s">
        <v>64</v>
      </c>
      <c r="E49" s="22" t="s">
        <v>30</v>
      </c>
      <c r="F49" s="40"/>
      <c r="G49" s="80">
        <v>50.2</v>
      </c>
      <c r="H49" s="80">
        <f>F49*G49</f>
        <v>0</v>
      </c>
      <c r="I49" s="27"/>
      <c r="J49" s="27"/>
      <c r="K49" s="27"/>
    </row>
    <row r="50" spans="1:11" x14ac:dyDescent="0.3">
      <c r="A50" s="2"/>
      <c r="B50" s="2"/>
      <c r="C50" s="2"/>
      <c r="D50" s="3"/>
      <c r="E50" s="13"/>
      <c r="F50" s="39"/>
      <c r="G50" s="81"/>
      <c r="H50" s="81"/>
      <c r="I50" s="108"/>
      <c r="J50" s="27"/>
      <c r="K50" s="27"/>
    </row>
    <row r="51" spans="1:11" x14ac:dyDescent="0.3">
      <c r="A51" s="52" t="s">
        <v>52</v>
      </c>
      <c r="B51" s="52" t="s">
        <v>20</v>
      </c>
      <c r="C51" s="52" t="s">
        <v>53</v>
      </c>
      <c r="D51" s="52" t="s">
        <v>99</v>
      </c>
      <c r="E51" s="53" t="s">
        <v>33</v>
      </c>
      <c r="F51" s="58"/>
      <c r="G51" s="82">
        <v>35.200000000000003</v>
      </c>
      <c r="H51" s="82">
        <f t="shared" ref="H51:H55" si="6">F51*G51</f>
        <v>0</v>
      </c>
      <c r="I51" s="105" t="s">
        <v>107</v>
      </c>
      <c r="J51" s="105"/>
      <c r="K51" s="105"/>
    </row>
    <row r="52" spans="1:11" x14ac:dyDescent="0.3">
      <c r="A52" s="52" t="s">
        <v>52</v>
      </c>
      <c r="B52" s="52" t="s">
        <v>20</v>
      </c>
      <c r="C52" s="52" t="s">
        <v>53</v>
      </c>
      <c r="D52" s="52" t="s">
        <v>99</v>
      </c>
      <c r="E52" s="53" t="s">
        <v>26</v>
      </c>
      <c r="F52" s="58"/>
      <c r="G52" s="82">
        <v>37.200000000000003</v>
      </c>
      <c r="H52" s="82">
        <f t="shared" si="6"/>
        <v>0</v>
      </c>
      <c r="I52" s="105"/>
      <c r="J52" s="105"/>
      <c r="K52" s="105"/>
    </row>
    <row r="53" spans="1:11" x14ac:dyDescent="0.3">
      <c r="A53" s="52" t="s">
        <v>52</v>
      </c>
      <c r="B53" s="52" t="s">
        <v>20</v>
      </c>
      <c r="C53" s="52" t="s">
        <v>53</v>
      </c>
      <c r="D53" s="52" t="s">
        <v>99</v>
      </c>
      <c r="E53" s="53" t="s">
        <v>27</v>
      </c>
      <c r="F53" s="58"/>
      <c r="G53" s="82">
        <v>39.200000000000003</v>
      </c>
      <c r="H53" s="82">
        <f t="shared" si="6"/>
        <v>0</v>
      </c>
      <c r="I53" s="105"/>
      <c r="J53" s="105"/>
      <c r="K53" s="105"/>
    </row>
    <row r="54" spans="1:11" x14ac:dyDescent="0.3">
      <c r="A54" s="52" t="s">
        <v>52</v>
      </c>
      <c r="B54" s="52" t="s">
        <v>20</v>
      </c>
      <c r="C54" s="52" t="s">
        <v>53</v>
      </c>
      <c r="D54" s="52" t="s">
        <v>99</v>
      </c>
      <c r="E54" s="53" t="s">
        <v>28</v>
      </c>
      <c r="F54" s="58"/>
      <c r="G54" s="82">
        <v>41.8</v>
      </c>
      <c r="H54" s="82">
        <f t="shared" si="6"/>
        <v>0</v>
      </c>
      <c r="I54" s="105"/>
      <c r="J54" s="105"/>
      <c r="K54" s="105"/>
    </row>
    <row r="55" spans="1:11" x14ac:dyDescent="0.3">
      <c r="A55" s="52" t="s">
        <v>52</v>
      </c>
      <c r="B55" s="52" t="s">
        <v>20</v>
      </c>
      <c r="C55" s="52" t="s">
        <v>53</v>
      </c>
      <c r="D55" s="52" t="s">
        <v>99</v>
      </c>
      <c r="E55" s="53" t="s">
        <v>29</v>
      </c>
      <c r="F55" s="58"/>
      <c r="G55" s="82">
        <v>46</v>
      </c>
      <c r="H55" s="82">
        <f t="shared" si="6"/>
        <v>0</v>
      </c>
      <c r="I55" s="105"/>
      <c r="J55" s="105"/>
      <c r="K55" s="105"/>
    </row>
    <row r="56" spans="1:11" x14ac:dyDescent="0.3">
      <c r="A56" s="52" t="s">
        <v>52</v>
      </c>
      <c r="B56" s="52" t="s">
        <v>20</v>
      </c>
      <c r="C56" s="52" t="s">
        <v>53</v>
      </c>
      <c r="D56" s="52" t="s">
        <v>99</v>
      </c>
      <c r="E56" s="53" t="s">
        <v>30</v>
      </c>
      <c r="F56" s="58"/>
      <c r="G56" s="82">
        <v>50.2</v>
      </c>
      <c r="H56" s="82">
        <f>F56*G56</f>
        <v>0</v>
      </c>
      <c r="I56" s="105"/>
      <c r="J56" s="105"/>
      <c r="K56" s="105"/>
    </row>
    <row r="57" spans="1:11" x14ac:dyDescent="0.3">
      <c r="A57" s="2"/>
      <c r="B57" s="2"/>
      <c r="C57" s="2"/>
      <c r="D57" s="3"/>
      <c r="E57" s="13"/>
      <c r="F57" s="39"/>
      <c r="G57" s="81"/>
      <c r="H57" s="81"/>
      <c r="I57" s="107"/>
    </row>
    <row r="58" spans="1:11" x14ac:dyDescent="0.3">
      <c r="A58" s="52" t="s">
        <v>52</v>
      </c>
      <c r="B58" s="49" t="s">
        <v>20</v>
      </c>
      <c r="C58" s="49" t="s">
        <v>53</v>
      </c>
      <c r="D58" s="49" t="s">
        <v>71</v>
      </c>
      <c r="E58" s="51" t="s">
        <v>33</v>
      </c>
      <c r="F58" s="57"/>
      <c r="G58" s="83">
        <v>31.9</v>
      </c>
      <c r="H58" s="83">
        <f t="shared" ref="H58:H63" si="7">F58*G58</f>
        <v>0</v>
      </c>
      <c r="I58" s="104" t="s">
        <v>102</v>
      </c>
      <c r="J58" s="104"/>
      <c r="K58" s="104"/>
    </row>
    <row r="59" spans="1:11" x14ac:dyDescent="0.3">
      <c r="A59" s="52" t="s">
        <v>52</v>
      </c>
      <c r="B59" s="49" t="s">
        <v>20</v>
      </c>
      <c r="C59" s="49" t="s">
        <v>53</v>
      </c>
      <c r="D59" s="49" t="s">
        <v>71</v>
      </c>
      <c r="E59" s="51" t="s">
        <v>26</v>
      </c>
      <c r="F59" s="57"/>
      <c r="G59" s="83">
        <v>33.9</v>
      </c>
      <c r="H59" s="83">
        <f t="shared" si="7"/>
        <v>0</v>
      </c>
      <c r="I59" s="104"/>
      <c r="J59" s="104"/>
      <c r="K59" s="104"/>
    </row>
    <row r="60" spans="1:11" x14ac:dyDescent="0.3">
      <c r="A60" s="52" t="s">
        <v>52</v>
      </c>
      <c r="B60" s="49" t="s">
        <v>20</v>
      </c>
      <c r="C60" s="49" t="s">
        <v>53</v>
      </c>
      <c r="D60" s="49" t="s">
        <v>71</v>
      </c>
      <c r="E60" s="51" t="s">
        <v>27</v>
      </c>
      <c r="F60" s="57"/>
      <c r="G60" s="83">
        <v>35.9</v>
      </c>
      <c r="H60" s="83">
        <f t="shared" si="7"/>
        <v>0</v>
      </c>
      <c r="I60" s="104"/>
      <c r="J60" s="104"/>
      <c r="K60" s="104"/>
    </row>
    <row r="61" spans="1:11" x14ac:dyDescent="0.3">
      <c r="A61" s="52" t="s">
        <v>52</v>
      </c>
      <c r="B61" s="49" t="s">
        <v>20</v>
      </c>
      <c r="C61" s="49" t="s">
        <v>53</v>
      </c>
      <c r="D61" s="49" t="s">
        <v>71</v>
      </c>
      <c r="E61" s="51" t="s">
        <v>28</v>
      </c>
      <c r="F61" s="57"/>
      <c r="G61" s="83">
        <v>38.6</v>
      </c>
      <c r="H61" s="83">
        <f t="shared" si="7"/>
        <v>0</v>
      </c>
      <c r="I61" s="104"/>
      <c r="J61" s="104"/>
      <c r="K61" s="104"/>
    </row>
    <row r="62" spans="1:11" x14ac:dyDescent="0.3">
      <c r="A62" s="52" t="s">
        <v>52</v>
      </c>
      <c r="B62" s="49" t="s">
        <v>20</v>
      </c>
      <c r="C62" s="49" t="s">
        <v>53</v>
      </c>
      <c r="D62" s="49" t="s">
        <v>71</v>
      </c>
      <c r="E62" s="51" t="s">
        <v>29</v>
      </c>
      <c r="F62" s="57"/>
      <c r="G62" s="83">
        <v>41.3</v>
      </c>
      <c r="H62" s="83">
        <f t="shared" si="7"/>
        <v>0</v>
      </c>
      <c r="I62" s="104"/>
      <c r="J62" s="104"/>
      <c r="K62" s="104"/>
    </row>
    <row r="63" spans="1:11" x14ac:dyDescent="0.3">
      <c r="A63" s="52" t="s">
        <v>52</v>
      </c>
      <c r="B63" s="49" t="s">
        <v>20</v>
      </c>
      <c r="C63" s="49" t="s">
        <v>53</v>
      </c>
      <c r="D63" s="49" t="s">
        <v>71</v>
      </c>
      <c r="E63" s="51" t="s">
        <v>30</v>
      </c>
      <c r="F63" s="57"/>
      <c r="G63" s="83">
        <v>45.9</v>
      </c>
      <c r="H63" s="83">
        <f t="shared" si="7"/>
        <v>0</v>
      </c>
      <c r="I63" s="104"/>
      <c r="J63" s="104"/>
      <c r="K63" s="104"/>
    </row>
    <row r="64" spans="1:11" x14ac:dyDescent="0.3">
      <c r="A64" s="2"/>
      <c r="B64" s="2"/>
      <c r="C64" s="2"/>
      <c r="D64" s="3"/>
      <c r="E64" s="13"/>
      <c r="F64" s="39"/>
      <c r="G64" s="81"/>
      <c r="H64" s="81"/>
      <c r="I64" s="107"/>
    </row>
    <row r="65" spans="1:11" s="4" customFormat="1" x14ac:dyDescent="0.3">
      <c r="A65" s="52" t="s">
        <v>52</v>
      </c>
      <c r="B65" s="49" t="s">
        <v>20</v>
      </c>
      <c r="C65" s="49" t="s">
        <v>53</v>
      </c>
      <c r="D65" s="49" t="s">
        <v>50</v>
      </c>
      <c r="E65" s="51" t="s">
        <v>33</v>
      </c>
      <c r="F65" s="57"/>
      <c r="G65" s="83">
        <v>31.9</v>
      </c>
      <c r="H65" s="83">
        <f t="shared" ref="H65:H72" si="8">F65*G65</f>
        <v>0</v>
      </c>
      <c r="I65" s="104" t="s">
        <v>102</v>
      </c>
      <c r="J65" s="104"/>
      <c r="K65" s="104"/>
    </row>
    <row r="66" spans="1:11" s="4" customFormat="1" x14ac:dyDescent="0.3">
      <c r="A66" s="52" t="s">
        <v>52</v>
      </c>
      <c r="B66" s="49" t="s">
        <v>20</v>
      </c>
      <c r="C66" s="49" t="s">
        <v>53</v>
      </c>
      <c r="D66" s="49" t="s">
        <v>50</v>
      </c>
      <c r="E66" s="51" t="s">
        <v>26</v>
      </c>
      <c r="F66" s="57"/>
      <c r="G66" s="83">
        <v>33.9</v>
      </c>
      <c r="H66" s="83">
        <f t="shared" si="8"/>
        <v>0</v>
      </c>
      <c r="I66" s="104"/>
      <c r="J66" s="104"/>
      <c r="K66" s="104"/>
    </row>
    <row r="67" spans="1:11" s="4" customFormat="1" x14ac:dyDescent="0.3">
      <c r="A67" s="52" t="s">
        <v>52</v>
      </c>
      <c r="B67" s="49" t="s">
        <v>20</v>
      </c>
      <c r="C67" s="49" t="s">
        <v>53</v>
      </c>
      <c r="D67" s="49" t="s">
        <v>50</v>
      </c>
      <c r="E67" s="51" t="s">
        <v>27</v>
      </c>
      <c r="F67" s="57"/>
      <c r="G67" s="83">
        <v>35.9</v>
      </c>
      <c r="H67" s="83">
        <f t="shared" si="8"/>
        <v>0</v>
      </c>
      <c r="I67" s="104"/>
      <c r="J67" s="104"/>
      <c r="K67" s="104"/>
    </row>
    <row r="68" spans="1:11" s="4" customFormat="1" x14ac:dyDescent="0.3">
      <c r="A68" s="52" t="s">
        <v>52</v>
      </c>
      <c r="B68" s="49" t="s">
        <v>20</v>
      </c>
      <c r="C68" s="49" t="s">
        <v>53</v>
      </c>
      <c r="D68" s="49" t="s">
        <v>50</v>
      </c>
      <c r="E68" s="51" t="s">
        <v>28</v>
      </c>
      <c r="F68" s="57"/>
      <c r="G68" s="83">
        <v>38.6</v>
      </c>
      <c r="H68" s="83">
        <f t="shared" si="8"/>
        <v>0</v>
      </c>
      <c r="I68" s="104"/>
      <c r="J68" s="104"/>
      <c r="K68" s="104"/>
    </row>
    <row r="69" spans="1:11" s="4" customFormat="1" x14ac:dyDescent="0.3">
      <c r="A69" s="52" t="s">
        <v>52</v>
      </c>
      <c r="B69" s="49" t="s">
        <v>20</v>
      </c>
      <c r="C69" s="49" t="s">
        <v>53</v>
      </c>
      <c r="D69" s="49" t="s">
        <v>50</v>
      </c>
      <c r="E69" s="51" t="s">
        <v>29</v>
      </c>
      <c r="F69" s="57"/>
      <c r="G69" s="83">
        <v>41.3</v>
      </c>
      <c r="H69" s="83">
        <f t="shared" si="8"/>
        <v>0</v>
      </c>
      <c r="I69" s="104"/>
      <c r="J69" s="104"/>
      <c r="K69" s="104"/>
    </row>
    <row r="70" spans="1:11" s="4" customFormat="1" x14ac:dyDescent="0.3">
      <c r="A70" s="52" t="s">
        <v>52</v>
      </c>
      <c r="B70" s="49" t="s">
        <v>20</v>
      </c>
      <c r="C70" s="49" t="s">
        <v>53</v>
      </c>
      <c r="D70" s="49" t="s">
        <v>50</v>
      </c>
      <c r="E70" s="51" t="s">
        <v>30</v>
      </c>
      <c r="F70" s="57"/>
      <c r="G70" s="83">
        <v>45.9</v>
      </c>
      <c r="H70" s="83">
        <f t="shared" si="8"/>
        <v>0</v>
      </c>
      <c r="I70" s="104"/>
      <c r="J70" s="104"/>
      <c r="K70" s="104"/>
    </row>
    <row r="71" spans="1:11" s="4" customFormat="1" x14ac:dyDescent="0.3">
      <c r="A71" s="2"/>
      <c r="B71" s="2"/>
      <c r="C71" s="2"/>
      <c r="D71" s="3"/>
      <c r="E71" s="13"/>
      <c r="F71" s="39"/>
      <c r="G71" s="81"/>
      <c r="H71" s="81"/>
      <c r="I71" s="107"/>
    </row>
    <row r="72" spans="1:11" s="4" customFormat="1" x14ac:dyDescent="0.3">
      <c r="A72" s="54">
        <v>705593</v>
      </c>
      <c r="B72" s="21" t="s">
        <v>20</v>
      </c>
      <c r="C72" s="4" t="s">
        <v>66</v>
      </c>
      <c r="D72" s="24" t="s">
        <v>48</v>
      </c>
      <c r="E72" s="46">
        <v>1</v>
      </c>
      <c r="F72" s="40"/>
      <c r="G72" s="84">
        <v>10.3</v>
      </c>
      <c r="H72" s="80">
        <f t="shared" si="8"/>
        <v>0</v>
      </c>
      <c r="I72" s="48"/>
      <c r="J72" s="48"/>
      <c r="K72" s="48"/>
    </row>
    <row r="73" spans="1:11" s="4" customFormat="1" x14ac:dyDescent="0.3">
      <c r="A73" s="2"/>
      <c r="B73" s="2"/>
      <c r="C73" s="2"/>
      <c r="D73" s="3"/>
      <c r="E73" s="13"/>
      <c r="F73" s="39"/>
      <c r="G73" s="81"/>
      <c r="H73" s="81"/>
    </row>
    <row r="75" spans="1:11" ht="28.8" x14ac:dyDescent="0.3">
      <c r="E75" s="16" t="s">
        <v>85</v>
      </c>
      <c r="F75" s="41">
        <f>SUM(F5:F73)</f>
        <v>0</v>
      </c>
      <c r="G75" s="85" t="s">
        <v>86</v>
      </c>
      <c r="H75" s="86">
        <f>SUM(H5:H73)</f>
        <v>0</v>
      </c>
    </row>
  </sheetData>
  <mergeCells count="7">
    <mergeCell ref="I65:K70"/>
    <mergeCell ref="I51:K56"/>
    <mergeCell ref="B1:C1"/>
    <mergeCell ref="A2:H2"/>
    <mergeCell ref="I37:K42"/>
    <mergeCell ref="I31:K35"/>
    <mergeCell ref="I58:K63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0" tint="-0.249977111117893"/>
  </sheetPr>
  <dimension ref="A1:C12"/>
  <sheetViews>
    <sheetView topLeftCell="A2" workbookViewId="0">
      <selection activeCell="A7" sqref="A7"/>
    </sheetView>
  </sheetViews>
  <sheetFormatPr baseColWidth="10" defaultColWidth="11.44140625" defaultRowHeight="23.4" x14ac:dyDescent="0.45"/>
  <cols>
    <col min="1" max="1" width="31.44140625" style="18" bestFit="1" customWidth="1"/>
    <col min="2" max="2" width="13.6640625" style="18" customWidth="1"/>
    <col min="3" max="3" width="24.21875" style="88" bestFit="1" customWidth="1"/>
    <col min="4" max="16384" width="11.44140625" style="18"/>
  </cols>
  <sheetData>
    <row r="1" spans="1:3" x14ac:dyDescent="0.45">
      <c r="A1" s="106" t="s">
        <v>117</v>
      </c>
      <c r="B1" s="106"/>
      <c r="C1" s="106"/>
    </row>
    <row r="2" spans="1:3" x14ac:dyDescent="0.45">
      <c r="A2" s="62" t="s">
        <v>118</v>
      </c>
      <c r="B2" s="63"/>
      <c r="C2" s="87"/>
    </row>
    <row r="3" spans="1:3" x14ac:dyDescent="0.45">
      <c r="B3" s="18" t="s">
        <v>45</v>
      </c>
      <c r="C3" s="88" t="s">
        <v>46</v>
      </c>
    </row>
    <row r="4" spans="1:3" x14ac:dyDescent="0.45">
      <c r="A4" s="18" t="s">
        <v>78</v>
      </c>
      <c r="B4" s="18">
        <f>Babybekleidung!F101</f>
        <v>0</v>
      </c>
      <c r="C4" s="88">
        <f>Babybekleidung!H101</f>
        <v>0</v>
      </c>
    </row>
    <row r="5" spans="1:3" x14ac:dyDescent="0.45">
      <c r="A5" s="18" t="s">
        <v>80</v>
      </c>
      <c r="B5" s="18">
        <f>Kinderwäsche!F287</f>
        <v>0</v>
      </c>
      <c r="C5" s="88">
        <f>Kinderwäsche!H287</f>
        <v>0</v>
      </c>
    </row>
    <row r="6" spans="1:3" x14ac:dyDescent="0.45">
      <c r="A6" s="18" t="s">
        <v>81</v>
      </c>
      <c r="B6" s="18">
        <f>Kinderbekleidung!F75</f>
        <v>0</v>
      </c>
      <c r="C6" s="88">
        <f>Kinderbekleidung!H75</f>
        <v>0</v>
      </c>
    </row>
    <row r="8" spans="1:3" x14ac:dyDescent="0.45">
      <c r="A8" s="97" t="s">
        <v>44</v>
      </c>
      <c r="B8" s="97">
        <f>SUM(B4:B6)</f>
        <v>0</v>
      </c>
      <c r="C8" s="98">
        <f>SUM(C4:C6)</f>
        <v>0</v>
      </c>
    </row>
    <row r="9" spans="1:3" ht="24" thickBot="1" x14ac:dyDescent="0.5">
      <c r="A9" s="61" t="s">
        <v>121</v>
      </c>
      <c r="B9" s="89">
        <v>0.105</v>
      </c>
      <c r="C9" s="90">
        <f>C8/100*10.5</f>
        <v>0</v>
      </c>
    </row>
    <row r="10" spans="1:3" ht="24" thickBot="1" x14ac:dyDescent="0.5">
      <c r="A10" s="91" t="s">
        <v>123</v>
      </c>
      <c r="B10" s="92"/>
      <c r="C10" s="96">
        <f>C8-C9</f>
        <v>0</v>
      </c>
    </row>
    <row r="11" spans="1:3" ht="24" thickBot="1" x14ac:dyDescent="0.5">
      <c r="A11" s="61" t="s">
        <v>122</v>
      </c>
      <c r="B11" s="61"/>
      <c r="C11" s="90">
        <f>C10*0.077</f>
        <v>0</v>
      </c>
    </row>
    <row r="12" spans="1:3" ht="24" thickBot="1" x14ac:dyDescent="0.5">
      <c r="A12" s="93" t="s">
        <v>124</v>
      </c>
      <c r="B12" s="94"/>
      <c r="C12" s="95">
        <f>SUM(C10:C11)</f>
        <v>0</v>
      </c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3</vt:i4>
      </vt:variant>
    </vt:vector>
  </HeadingPairs>
  <TitlesOfParts>
    <vt:vector size="8" baseType="lpstr">
      <vt:lpstr>Addressdaten</vt:lpstr>
      <vt:lpstr>Babybekleidung</vt:lpstr>
      <vt:lpstr>Kinderwäsche</vt:lpstr>
      <vt:lpstr>Kinderbekleidung</vt:lpstr>
      <vt:lpstr>Übersicht</vt:lpstr>
      <vt:lpstr>Babybekleidung!Druckbereich</vt:lpstr>
      <vt:lpstr>Babybekleidung!Drucktitel</vt:lpstr>
      <vt:lpstr>Kinderwäsche!Drucktitel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Janine Hannig</dc:creator>
  <cp:lastModifiedBy>Christoph</cp:lastModifiedBy>
  <cp:lastPrinted>2017-07-25T10:01:18Z</cp:lastPrinted>
  <dcterms:created xsi:type="dcterms:W3CDTF">2015-09-25T08:50:22Z</dcterms:created>
  <dcterms:modified xsi:type="dcterms:W3CDTF">2022-10-23T18:43:05Z</dcterms:modified>
</cp:coreProperties>
</file>